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'Лист1'!$A$1:$Y$150</definedName>
  </definedNames>
  <calcPr fullCalcOnLoad="1"/>
</workbook>
</file>

<file path=xl/sharedStrings.xml><?xml version="1.0" encoding="utf-8"?>
<sst xmlns="http://schemas.openxmlformats.org/spreadsheetml/2006/main" count="138" uniqueCount="82">
  <si>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</si>
  <si>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</si>
  <si>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</si>
  <si>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</si>
  <si>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</si>
  <si>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</si>
  <si>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</si>
  <si>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</si>
  <si>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</si>
  <si>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</si>
  <si>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</si>
  <si>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</si>
  <si>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</si>
  <si>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</si>
  <si>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</si>
  <si>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</si>
  <si>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</si>
  <si>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</si>
  <si>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</si>
  <si>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</si>
  <si>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</si>
  <si>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</si>
  <si>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</si>
  <si>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</si>
  <si>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</si>
  <si>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</si>
  <si>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Зміни обсягів бюджетних коштів (на кінець періоду)</t>
  </si>
  <si>
    <t>08 управління соцзахисту</t>
  </si>
  <si>
    <t>08 управління  созахисту</t>
  </si>
  <si>
    <t>10 управління культури</t>
  </si>
  <si>
    <t xml:space="preserve">внутрішні 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</si>
  <si>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</si>
  <si>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</si>
  <si>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</si>
  <si>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</si>
  <si>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</si>
  <si>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</si>
  <si>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</si>
  <si>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</si>
  <si>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</si>
  <si>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</si>
  <si>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</si>
  <si>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</si>
  <si>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</si>
  <si>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загальний фонд</t>
  </si>
  <si>
    <t>шляхове господарство</t>
  </si>
  <si>
    <t>відшкодування втрат с/г вир-ва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</si>
  <si>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</si>
  <si>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</si>
  <si>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4060</t>
  </si>
  <si>
    <t>ЗФ</t>
  </si>
  <si>
    <t>субвенція</t>
  </si>
  <si>
    <t>9800</t>
  </si>
  <si>
    <t>СФ</t>
  </si>
  <si>
    <t>9710</t>
  </si>
  <si>
    <t>7330</t>
  </si>
  <si>
    <t>5041</t>
  </si>
  <si>
    <t>5031</t>
  </si>
  <si>
    <t>Фастівська ЦРЛ</t>
  </si>
  <si>
    <t>від 23.12.2020 року № 49-IV-VIІI “Про міський бюджет  Фастівської міської територіальної громади на 2021 рік”</t>
  </si>
  <si>
    <t>Субвенція з місцевого бюджету  на здійснення переданих видатків у сфері освіти за рахунок коштів освітньої субвенції</t>
  </si>
  <si>
    <t>Інші субвенції з місцевого бюджету</t>
  </si>
  <si>
    <t>1152</t>
  </si>
  <si>
    <t>Капітальний ремонт (санація) адміністративної будівлі виконавчого комітету Фастівської міської ради, Київська область, м. Фастів, пл. Соборна, 1</t>
  </si>
  <si>
    <t>освітня субвенція</t>
  </si>
  <si>
    <t>4. До загального та спеціального фонду джерел фінансування міського бюджету на 2021 рік:</t>
  </si>
  <si>
    <t>1. До загального фонду доходної частини міського бюджету на 2021 рік:</t>
  </si>
  <si>
    <t>2. До спеціального фонду доходної частини міського бюджету на 2021 рік:</t>
  </si>
  <si>
    <t>3. До загального фонду видаткої частини міського бюджету на 2021 рік, в т.ч. по розпорядниках:</t>
  </si>
  <si>
    <t>4. До спеціального фонду видаткої частини міського бюджету на 2021 рік, в т.ч. по розпорядниках:</t>
  </si>
  <si>
    <t>ІРЦ</t>
  </si>
  <si>
    <t>2144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</si>
  <si>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</si>
  <si>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7322</t>
  </si>
  <si>
    <t>2010</t>
  </si>
  <si>
    <t>Капітальний ремонт головного лікувального корпусу КНП "Фастівська ЦРЛ" по вул. Л.Толстого, 17 в м. Фастів Київської області</t>
  </si>
  <si>
    <t>ЦРЛ поточні видатки</t>
  </si>
  <si>
    <t>субвенція інсулін</t>
  </si>
  <si>
    <t>&lt;Код виключено з бюджетної класифікації згідно наказу №827 від 30.12.2020 року&gt;</t>
  </si>
  <si>
    <t>Податок на доходи фізичних осіб, що сплачується фізичними особами за результатами річного декларування</t>
  </si>
  <si>
    <t>Рентна плата за спеціальне використання води (крім рентної плати за спеціальне використання води водних об`єктів місцевого значення)</t>
  </si>
  <si>
    <t>Рентна плата за користування надрами для видобування інших корисних копалин загальнодержавного значення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</si>
</sst>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58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2"/>
      <name val="Arial Cyr"/>
      <family val="0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6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60" applyNumberFormat="1" applyFont="1" applyBorder="1" applyAlignment="1">
      <alignment horizontal="right" vertical="center" wrapText="1"/>
    </xf>
    <xf numFmtId="171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171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9" fontId="2" fillId="0" borderId="0" xfId="60" applyFont="1" applyBorder="1" applyAlignment="1">
      <alignment horizontal="center"/>
    </xf>
    <xf numFmtId="179" fontId="1" fillId="0" borderId="0" xfId="60" applyFont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" fontId="2" fillId="35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/>
    </xf>
    <xf numFmtId="179" fontId="12" fillId="0" borderId="10" xfId="60" applyFont="1" applyBorder="1" applyAlignment="1">
      <alignment horizontal="center"/>
    </xf>
    <xf numFmtId="179" fontId="12" fillId="0" borderId="10" xfId="60" applyFont="1" applyFill="1" applyBorder="1" applyAlignment="1">
      <alignment horizontal="center"/>
    </xf>
    <xf numFmtId="4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12" fillId="34" borderId="10" xfId="60" applyFont="1" applyFill="1" applyBorder="1" applyAlignment="1">
      <alignment horizontal="center"/>
    </xf>
    <xf numFmtId="179" fontId="13" fillId="36" borderId="10" xfId="60" applyFont="1" applyFill="1" applyBorder="1" applyAlignment="1">
      <alignment horizontal="center"/>
    </xf>
    <xf numFmtId="179" fontId="13" fillId="33" borderId="10" xfId="60" applyFont="1" applyFill="1" applyBorder="1" applyAlignment="1">
      <alignment horizontal="center"/>
    </xf>
    <xf numFmtId="201" fontId="12" fillId="33" borderId="10" xfId="60" applyNumberFormat="1" applyFont="1" applyFill="1" applyBorder="1" applyAlignment="1">
      <alignment horizontal="right"/>
    </xf>
    <xf numFmtId="201" fontId="13" fillId="33" borderId="10" xfId="60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4" fontId="7" fillId="36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vertical="center" wrapText="1"/>
    </xf>
    <xf numFmtId="179" fontId="11" fillId="0" borderId="10" xfId="60" applyFont="1" applyBorder="1" applyAlignment="1">
      <alignment horizontal="center" wrapText="1"/>
    </xf>
    <xf numFmtId="179" fontId="11" fillId="0" borderId="10" xfId="60" applyFont="1" applyBorder="1" applyAlignment="1">
      <alignment horizontal="center"/>
    </xf>
    <xf numFmtId="179" fontId="11" fillId="0" borderId="10" xfId="60" applyFont="1" applyBorder="1" applyAlignment="1">
      <alignment/>
    </xf>
    <xf numFmtId="4" fontId="15" fillId="36" borderId="10" xfId="0" applyNumberFormat="1" applyFont="1" applyFill="1" applyBorder="1" applyAlignment="1">
      <alignment horizontal="center"/>
    </xf>
    <xf numFmtId="179" fontId="15" fillId="36" borderId="10" xfId="60" applyFont="1" applyFill="1" applyBorder="1" applyAlignment="1">
      <alignment horizontal="center"/>
    </xf>
    <xf numFmtId="179" fontId="11" fillId="0" borderId="10" xfId="60" applyFont="1" applyFill="1" applyBorder="1" applyAlignment="1">
      <alignment horizontal="center"/>
    </xf>
    <xf numFmtId="179" fontId="15" fillId="33" borderId="10" xfId="60" applyFont="1" applyFill="1" applyBorder="1" applyAlignment="1">
      <alignment horizontal="center"/>
    </xf>
    <xf numFmtId="179" fontId="11" fillId="35" borderId="10" xfId="6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179" fontId="10" fillId="0" borderId="10" xfId="60" applyFont="1" applyBorder="1" applyAlignment="1">
      <alignment/>
    </xf>
    <xf numFmtId="179" fontId="10" fillId="0" borderId="10" xfId="60" applyFont="1" applyFill="1" applyBorder="1" applyAlignment="1">
      <alignment/>
    </xf>
    <xf numFmtId="179" fontId="10" fillId="0" borderId="14" xfId="6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9" fontId="10" fillId="0" borderId="10" xfId="6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4" fontId="9" fillId="0" borderId="19" xfId="0" applyNumberFormat="1" applyFont="1" applyBorder="1" applyAlignment="1">
      <alignment/>
    </xf>
    <xf numFmtId="179" fontId="12" fillId="0" borderId="12" xfId="6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9" fontId="14" fillId="0" borderId="0" xfId="60" applyFont="1" applyAlignment="1">
      <alignment/>
    </xf>
    <xf numFmtId="179" fontId="11" fillId="0" borderId="10" xfId="6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4" fillId="0" borderId="12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201" fontId="20" fillId="33" borderId="10" xfId="6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79" fontId="11" fillId="0" borderId="0" xfId="60" applyFont="1" applyAlignment="1">
      <alignment/>
    </xf>
    <xf numFmtId="171" fontId="11" fillId="0" borderId="0" xfId="0" applyNumberFormat="1" applyFont="1" applyBorder="1" applyAlignment="1">
      <alignment horizontal="left" vertical="center" wrapText="1"/>
    </xf>
    <xf numFmtId="179" fontId="11" fillId="0" borderId="0" xfId="6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179" fontId="15" fillId="0" borderId="0" xfId="60" applyFont="1" applyFill="1" applyAlignment="1">
      <alignment/>
    </xf>
    <xf numFmtId="4" fontId="15" fillId="0" borderId="0" xfId="0" applyNumberFormat="1" applyFont="1" applyAlignment="1">
      <alignment/>
    </xf>
    <xf numFmtId="179" fontId="15" fillId="0" borderId="0" xfId="60" applyFont="1" applyAlignment="1">
      <alignment/>
    </xf>
    <xf numFmtId="0" fontId="7" fillId="0" borderId="0" xfId="0" applyFont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/>
    </xf>
    <xf numFmtId="4" fontId="21" fillId="37" borderId="2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4" fontId="21" fillId="36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179" fontId="21" fillId="36" borderId="10" xfId="6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4" fontId="21" fillId="37" borderId="10" xfId="0" applyNumberFormat="1" applyFont="1" applyFill="1" applyBorder="1" applyAlignment="1">
      <alignment horizontal="center"/>
    </xf>
    <xf numFmtId="49" fontId="20" fillId="36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9" fontId="20" fillId="0" borderId="10" xfId="60" applyFont="1" applyBorder="1" applyAlignment="1">
      <alignment horizontal="center"/>
    </xf>
    <xf numFmtId="179" fontId="20" fillId="0" borderId="10" xfId="60" applyFont="1" applyFill="1" applyBorder="1" applyAlignment="1">
      <alignment horizontal="center"/>
    </xf>
    <xf numFmtId="179" fontId="20" fillId="0" borderId="10" xfId="60" applyFont="1" applyBorder="1" applyAlignment="1">
      <alignment horizontal="center" wrapText="1"/>
    </xf>
    <xf numFmtId="179" fontId="20" fillId="0" borderId="10" xfId="6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justify" wrapText="1"/>
    </xf>
    <xf numFmtId="179" fontId="20" fillId="0" borderId="10" xfId="60" applyFont="1" applyBorder="1" applyAlignment="1">
      <alignment/>
    </xf>
    <xf numFmtId="179" fontId="21" fillId="0" borderId="10" xfId="60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79" fontId="20" fillId="34" borderId="10" xfId="60" applyFont="1" applyFill="1" applyBorder="1" applyAlignment="1">
      <alignment horizontal="right"/>
    </xf>
    <xf numFmtId="179" fontId="20" fillId="34" borderId="10" xfId="60" applyFont="1" applyFill="1" applyBorder="1" applyAlignment="1">
      <alignment/>
    </xf>
    <xf numFmtId="0" fontId="13" fillId="36" borderId="11" xfId="0" applyFont="1" applyFill="1" applyBorder="1" applyAlignment="1">
      <alignment horizontal="center" vertical="center"/>
    </xf>
    <xf numFmtId="179" fontId="20" fillId="34" borderId="10" xfId="60" applyFont="1" applyFill="1" applyBorder="1" applyAlignment="1">
      <alignment horizontal="center"/>
    </xf>
    <xf numFmtId="179" fontId="21" fillId="0" borderId="10" xfId="60" applyFont="1" applyFill="1" applyBorder="1" applyAlignment="1">
      <alignment horizontal="center"/>
    </xf>
    <xf numFmtId="179" fontId="20" fillId="0" borderId="10" xfId="60" applyFont="1" applyFill="1" applyBorder="1" applyAlignment="1">
      <alignment/>
    </xf>
    <xf numFmtId="179" fontId="20" fillId="35" borderId="10" xfId="60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179" fontId="7" fillId="36" borderId="10" xfId="6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left" wrapText="1"/>
    </xf>
    <xf numFmtId="0" fontId="14" fillId="0" borderId="21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201" fontId="21" fillId="33" borderId="10" xfId="60" applyNumberFormat="1" applyFont="1" applyFill="1" applyBorder="1" applyAlignment="1">
      <alignment vertical="center"/>
    </xf>
    <xf numFmtId="179" fontId="21" fillId="11" borderId="10" xfId="60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01" fontId="20" fillId="33" borderId="10" xfId="6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40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9"/>
  <sheetViews>
    <sheetView tabSelected="1" view="pageBreakPreview" zoomScale="40" zoomScaleSheetLayoutView="40" zoomScalePageLayoutView="0" workbookViewId="0" topLeftCell="A8">
      <selection activeCell="B12" sqref="B12:R12"/>
    </sheetView>
  </sheetViews>
  <sheetFormatPr defaultColWidth="9.00390625" defaultRowHeight="12.75"/>
  <cols>
    <col min="1" max="1" width="47.625" style="1" customWidth="1"/>
    <col min="2" max="2" width="31.00390625" style="1" customWidth="1"/>
    <col min="3" max="3" width="50.25390625" style="1" customWidth="1"/>
    <col min="4" max="4" width="45.75390625" style="1" customWidth="1"/>
    <col min="5" max="5" width="41.75390625" style="1" customWidth="1"/>
    <col min="6" max="6" width="49.625" style="1" customWidth="1"/>
    <col min="7" max="7" width="50.75390625" style="1" customWidth="1"/>
    <col min="8" max="9" width="54.25390625" style="1" hidden="1" customWidth="1"/>
    <col min="10" max="10" width="39.00390625" style="1" hidden="1" customWidth="1"/>
    <col min="11" max="11" width="33.00390625" style="1" hidden="1" customWidth="1"/>
    <col min="12" max="12" width="50.875" style="1" hidden="1" customWidth="1"/>
    <col min="13" max="13" width="42.00390625" style="1" hidden="1" customWidth="1"/>
    <col min="14" max="14" width="45.00390625" style="1" customWidth="1"/>
    <col min="15" max="15" width="45.00390625" style="1" hidden="1" customWidth="1"/>
    <col min="16" max="16" width="39.125" style="1" customWidth="1"/>
    <col min="17" max="17" width="39.125" style="1" hidden="1" customWidth="1"/>
    <col min="18" max="18" width="39.125" style="1" customWidth="1"/>
    <col min="19" max="19" width="50.375" style="1" customWidth="1"/>
    <col min="20" max="20" width="115.125" style="17" customWidth="1"/>
    <col min="21" max="21" width="55.375" style="1" hidden="1" customWidth="1"/>
    <col min="22" max="22" width="50.125" style="1" customWidth="1"/>
    <col min="23" max="23" width="50.375" style="1" customWidth="1"/>
    <col min="24" max="24" width="46.875" style="1" hidden="1" customWidth="1"/>
    <col min="25" max="25" width="43.25390625" style="1" hidden="1" customWidth="1"/>
    <col min="26" max="16384" width="9.125" style="1" customWidth="1"/>
  </cols>
  <sheetData>
    <row r="1" spans="1:34" ht="66.75" customHeight="1">
      <c r="A1" s="199" t="s">
        <v>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66.75" customHeight="1">
      <c r="A2" s="199" t="s">
        <v>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66.75" customHeight="1">
      <c r="A3" s="199" t="s">
        <v>59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66.75" customHeight="1">
      <c r="A4" s="199" t="s">
        <v>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1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42.75" customHeight="1">
      <c r="A6" s="174" t="s">
        <v>66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19" ht="39.75" customHeight="1">
      <c r="A7" s="80" t="s">
        <v>0</v>
      </c>
      <c r="B7" s="170" t="s">
        <v>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28" t="s">
        <v>2</v>
      </c>
    </row>
    <row r="8" spans="1:19" ht="42" customHeight="1">
      <c r="A8" s="81">
        <v>1</v>
      </c>
      <c r="B8" s="168">
        <v>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8">
        <v>3</v>
      </c>
    </row>
    <row r="9" spans="1:19" ht="42" customHeight="1">
      <c r="A9" s="220">
        <v>11010900</v>
      </c>
      <c r="B9" s="221" t="s">
        <v>78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19">
        <v>-26200</v>
      </c>
    </row>
    <row r="10" spans="1:19" ht="42" customHeight="1">
      <c r="A10" s="220">
        <v>11010500</v>
      </c>
      <c r="B10" s="221" t="s">
        <v>79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19">
        <v>26200</v>
      </c>
    </row>
    <row r="11" spans="1:19" ht="42" customHeight="1">
      <c r="A11" s="220">
        <v>13020100</v>
      </c>
      <c r="B11" s="221" t="s">
        <v>80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19">
        <v>-382500</v>
      </c>
    </row>
    <row r="12" spans="1:19" ht="42" customHeight="1">
      <c r="A12" s="220">
        <v>13030100</v>
      </c>
      <c r="B12" s="221" t="s">
        <v>81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19">
        <v>382500</v>
      </c>
    </row>
    <row r="13" spans="1:19" ht="42" customHeight="1">
      <c r="A13" s="220">
        <v>41051000</v>
      </c>
      <c r="B13" s="222" t="s">
        <v>60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91">
        <v>1499045</v>
      </c>
    </row>
    <row r="14" spans="1:19" ht="42" customHeight="1">
      <c r="A14" s="220">
        <v>41055000</v>
      </c>
      <c r="B14" s="163" t="s">
        <v>72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91">
        <v>-222800</v>
      </c>
    </row>
    <row r="15" spans="1:19" ht="42" customHeight="1" hidden="1">
      <c r="A15" s="76"/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42"/>
    </row>
    <row r="16" spans="1:19" ht="42" customHeight="1" hidden="1">
      <c r="A16" s="76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42"/>
    </row>
    <row r="17" spans="1:19" ht="42" customHeight="1">
      <c r="A17" s="31"/>
      <c r="B17" s="166" t="s">
        <v>3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43">
        <f>SUM(S13:S16)</f>
        <v>1276245</v>
      </c>
    </row>
    <row r="18" spans="1:19" ht="23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1:19" ht="23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23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34" ht="42.75" customHeight="1">
      <c r="A21" s="174" t="s">
        <v>67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19" ht="44.25" customHeight="1">
      <c r="A22" s="80" t="s">
        <v>0</v>
      </c>
      <c r="B22" s="170" t="s">
        <v>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83" t="s">
        <v>2</v>
      </c>
    </row>
    <row r="23" spans="1:20" s="79" customFormat="1" ht="33">
      <c r="A23" s="81">
        <v>1</v>
      </c>
      <c r="B23" s="168">
        <v>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77">
        <v>3</v>
      </c>
      <c r="T23" s="78"/>
    </row>
    <row r="24" spans="1:20" s="79" customFormat="1" ht="45" customHeight="1">
      <c r="A24" s="76">
        <v>41053900</v>
      </c>
      <c r="B24" s="163" t="s">
        <v>61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91">
        <v>4612000</v>
      </c>
      <c r="T24" s="78"/>
    </row>
    <row r="25" spans="1:20" s="79" customFormat="1" ht="41.25" customHeight="1" hidden="1">
      <c r="A25" s="76"/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91"/>
      <c r="T25" s="78"/>
    </row>
    <row r="26" spans="1:21" s="79" customFormat="1" ht="45">
      <c r="A26" s="82"/>
      <c r="B26" s="172" t="s">
        <v>3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59">
        <f>SUM(S24:S25)</f>
        <v>4612000</v>
      </c>
      <c r="T26" s="78"/>
      <c r="U26" s="85"/>
    </row>
    <row r="27" spans="1:19" ht="60.75" customHeight="1">
      <c r="A27" s="84"/>
      <c r="B27" s="165" t="s">
        <v>37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0">
        <f>S26+S17</f>
        <v>5888245</v>
      </c>
    </row>
    <row r="28" spans="1:34" ht="50.25" customHeight="1">
      <c r="A28" s="174" t="s">
        <v>68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25" ht="34.5" customHeight="1">
      <c r="A29" s="175" t="s">
        <v>7</v>
      </c>
      <c r="B29" s="177" t="s">
        <v>9</v>
      </c>
      <c r="C29" s="179" t="s">
        <v>10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7" t="s">
        <v>11</v>
      </c>
      <c r="T29" s="195" t="s">
        <v>16</v>
      </c>
      <c r="U29" s="183" t="s">
        <v>50</v>
      </c>
      <c r="V29" s="193" t="s">
        <v>30</v>
      </c>
      <c r="W29" s="183" t="s">
        <v>51</v>
      </c>
      <c r="X29" s="193"/>
      <c r="Y29" s="193"/>
    </row>
    <row r="30" spans="1:25" ht="61.5" customHeight="1">
      <c r="A30" s="176"/>
      <c r="B30" s="178"/>
      <c r="C30" s="128">
        <v>2111</v>
      </c>
      <c r="D30" s="128">
        <v>2120</v>
      </c>
      <c r="E30" s="128">
        <v>2210</v>
      </c>
      <c r="F30" s="128">
        <v>2230</v>
      </c>
      <c r="G30" s="128">
        <v>2240</v>
      </c>
      <c r="H30" s="128">
        <v>2250</v>
      </c>
      <c r="I30" s="128">
        <v>2271</v>
      </c>
      <c r="J30" s="128">
        <v>2272</v>
      </c>
      <c r="K30" s="128">
        <v>2273</v>
      </c>
      <c r="L30" s="128">
        <v>2274</v>
      </c>
      <c r="M30" s="128">
        <v>2282</v>
      </c>
      <c r="N30" s="128">
        <v>2610</v>
      </c>
      <c r="O30" s="128">
        <v>2620</v>
      </c>
      <c r="P30" s="128">
        <v>2730</v>
      </c>
      <c r="Q30" s="128"/>
      <c r="R30" s="128">
        <v>2800</v>
      </c>
      <c r="S30" s="188"/>
      <c r="T30" s="196"/>
      <c r="U30" s="184"/>
      <c r="V30" s="194"/>
      <c r="W30" s="184"/>
      <c r="X30" s="194"/>
      <c r="Y30" s="194"/>
    </row>
    <row r="31" spans="1:25" ht="37.5" customHeight="1" hidden="1">
      <c r="A31" s="181" t="s">
        <v>21</v>
      </c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>
        <f>SUM(C31:R31)</f>
        <v>0</v>
      </c>
      <c r="T31" s="45"/>
      <c r="U31" s="144">
        <f>S31</f>
        <v>0</v>
      </c>
      <c r="V31" s="130"/>
      <c r="W31" s="130"/>
      <c r="X31" s="34"/>
      <c r="Y31" s="39"/>
    </row>
    <row r="32" spans="1:25" ht="37.5" customHeight="1">
      <c r="A32" s="182"/>
      <c r="B32" s="104" t="s">
        <v>74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>
        <v>2800000</v>
      </c>
      <c r="O32" s="105"/>
      <c r="P32" s="105"/>
      <c r="Q32" s="105"/>
      <c r="R32" s="105"/>
      <c r="S32" s="106">
        <f>SUM(C32:R32)</f>
        <v>2800000</v>
      </c>
      <c r="T32" s="45" t="s">
        <v>76</v>
      </c>
      <c r="U32" s="144"/>
      <c r="V32" s="130">
        <f>S32</f>
        <v>2800000</v>
      </c>
      <c r="W32" s="130"/>
      <c r="X32" s="34"/>
      <c r="Y32" s="39"/>
    </row>
    <row r="33" spans="1:25" ht="37.5" customHeight="1">
      <c r="A33" s="182"/>
      <c r="B33" s="104" t="s">
        <v>71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>
        <v>-222800</v>
      </c>
      <c r="Q33" s="105"/>
      <c r="R33" s="105"/>
      <c r="S33" s="106">
        <f>SUM(C33:R33)</f>
        <v>-222800</v>
      </c>
      <c r="T33" s="45" t="s">
        <v>77</v>
      </c>
      <c r="U33" s="144"/>
      <c r="V33" s="130"/>
      <c r="W33" s="130">
        <f>S33</f>
        <v>-222800</v>
      </c>
      <c r="X33" s="34"/>
      <c r="Y33" s="39"/>
    </row>
    <row r="34" spans="1:25" ht="42.75" customHeight="1" hidden="1">
      <c r="A34" s="182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>
        <f>SUM(C34:R34)</f>
        <v>0</v>
      </c>
      <c r="T34" s="45"/>
      <c r="U34" s="144"/>
      <c r="V34" s="130"/>
      <c r="W34" s="130"/>
      <c r="X34" s="34"/>
      <c r="Y34" s="39"/>
    </row>
    <row r="35" spans="1:25" ht="45" customHeight="1" hidden="1">
      <c r="A35" s="182"/>
      <c r="B35" s="104"/>
      <c r="C35" s="105"/>
      <c r="D35" s="105"/>
      <c r="E35" s="105"/>
      <c r="F35" s="105"/>
      <c r="G35" s="105"/>
      <c r="H35" s="105"/>
      <c r="I35" s="105"/>
      <c r="J35" s="107"/>
      <c r="K35" s="105"/>
      <c r="L35" s="105"/>
      <c r="M35" s="105"/>
      <c r="N35" s="105"/>
      <c r="O35" s="105"/>
      <c r="P35" s="105"/>
      <c r="Q35" s="105"/>
      <c r="R35" s="105"/>
      <c r="S35" s="106">
        <f>SUM(C35:R35)</f>
        <v>0</v>
      </c>
      <c r="T35" s="45"/>
      <c r="U35" s="144"/>
      <c r="V35" s="130"/>
      <c r="W35" s="130"/>
      <c r="X35" s="34"/>
      <c r="Y35" s="39"/>
    </row>
    <row r="36" spans="1:25" ht="37.5" customHeight="1">
      <c r="A36" s="157" t="s">
        <v>14</v>
      </c>
      <c r="B36" s="109"/>
      <c r="C36" s="110">
        <f aca="true" t="shared" si="0" ref="C36:Y36">SUM(C31:C35)</f>
        <v>0</v>
      </c>
      <c r="D36" s="110">
        <f t="shared" si="0"/>
        <v>0</v>
      </c>
      <c r="E36" s="110">
        <f t="shared" si="0"/>
        <v>0</v>
      </c>
      <c r="F36" s="110">
        <f t="shared" si="0"/>
        <v>0</v>
      </c>
      <c r="G36" s="110">
        <f t="shared" si="0"/>
        <v>0</v>
      </c>
      <c r="H36" s="110">
        <f t="shared" si="0"/>
        <v>0</v>
      </c>
      <c r="I36" s="110">
        <f t="shared" si="0"/>
        <v>0</v>
      </c>
      <c r="J36" s="110">
        <f t="shared" si="0"/>
        <v>0</v>
      </c>
      <c r="K36" s="110">
        <f t="shared" si="0"/>
        <v>0</v>
      </c>
      <c r="L36" s="110">
        <f t="shared" si="0"/>
        <v>0</v>
      </c>
      <c r="M36" s="110">
        <f t="shared" si="0"/>
        <v>0</v>
      </c>
      <c r="N36" s="110">
        <f t="shared" si="0"/>
        <v>2800000</v>
      </c>
      <c r="O36" s="110">
        <f t="shared" si="0"/>
        <v>0</v>
      </c>
      <c r="P36" s="110">
        <f t="shared" si="0"/>
        <v>-222800</v>
      </c>
      <c r="Q36" s="110"/>
      <c r="R36" s="110">
        <f t="shared" si="0"/>
        <v>0</v>
      </c>
      <c r="S36" s="110">
        <f t="shared" si="0"/>
        <v>2577200</v>
      </c>
      <c r="T36" s="46">
        <f t="shared" si="0"/>
        <v>0</v>
      </c>
      <c r="U36" s="110">
        <f t="shared" si="0"/>
        <v>0</v>
      </c>
      <c r="V36" s="110">
        <f t="shared" si="0"/>
        <v>2800000</v>
      </c>
      <c r="W36" s="110">
        <f t="shared" si="0"/>
        <v>-222800</v>
      </c>
      <c r="X36" s="36">
        <f t="shared" si="0"/>
        <v>0</v>
      </c>
      <c r="Y36" s="36">
        <f t="shared" si="0"/>
        <v>0</v>
      </c>
    </row>
    <row r="37" spans="1:25" ht="54.75" customHeight="1" hidden="1">
      <c r="A37" s="181" t="s">
        <v>23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06">
        <f>SUM(C37:R37)</f>
        <v>0</v>
      </c>
      <c r="T37" s="45"/>
      <c r="U37" s="144"/>
      <c r="V37" s="130"/>
      <c r="W37" s="130"/>
      <c r="X37" s="34"/>
      <c r="Y37" s="34"/>
    </row>
    <row r="38" spans="1:25" ht="47.25" customHeight="1">
      <c r="A38" s="182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06">
        <f>SUM(C38:R38)</f>
        <v>0</v>
      </c>
      <c r="T38" s="148"/>
      <c r="U38" s="130"/>
      <c r="V38" s="130"/>
      <c r="W38" s="130"/>
      <c r="X38" s="34"/>
      <c r="Y38" s="34"/>
    </row>
    <row r="39" spans="1:25" ht="53.25" customHeight="1">
      <c r="A39" s="182"/>
      <c r="B39" s="111" t="s">
        <v>62</v>
      </c>
      <c r="C39" s="112">
        <v>1228700</v>
      </c>
      <c r="D39" s="112">
        <v>270345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06">
        <f>SUM(C39:R39)</f>
        <v>1499045</v>
      </c>
      <c r="T39" s="148" t="s">
        <v>70</v>
      </c>
      <c r="U39" s="130"/>
      <c r="V39" s="130"/>
      <c r="W39" s="130">
        <f>S39</f>
        <v>1499045</v>
      </c>
      <c r="X39" s="34"/>
      <c r="Y39" s="34"/>
    </row>
    <row r="40" spans="1:25" s="23" customFormat="1" ht="56.25" customHeight="1">
      <c r="A40" s="182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06">
        <f>SUM(C40:R40)</f>
        <v>0</v>
      </c>
      <c r="T40" s="148"/>
      <c r="U40" s="130"/>
      <c r="V40" s="130"/>
      <c r="W40" s="130"/>
      <c r="X40" s="34"/>
      <c r="Y40" s="34"/>
    </row>
    <row r="41" spans="1:25" ht="37.5" customHeight="1">
      <c r="A41" s="157" t="s">
        <v>14</v>
      </c>
      <c r="B41" s="109"/>
      <c r="C41" s="113">
        <f aca="true" t="shared" si="1" ref="C41:Y41">SUM(C37:C40)</f>
        <v>1228700</v>
      </c>
      <c r="D41" s="113">
        <f t="shared" si="1"/>
        <v>270345</v>
      </c>
      <c r="E41" s="113">
        <f t="shared" si="1"/>
        <v>0</v>
      </c>
      <c r="F41" s="113">
        <f t="shared" si="1"/>
        <v>0</v>
      </c>
      <c r="G41" s="113">
        <f t="shared" si="1"/>
        <v>0</v>
      </c>
      <c r="H41" s="113">
        <f t="shared" si="1"/>
        <v>0</v>
      </c>
      <c r="I41" s="113">
        <f t="shared" si="1"/>
        <v>0</v>
      </c>
      <c r="J41" s="113">
        <f t="shared" si="1"/>
        <v>0</v>
      </c>
      <c r="K41" s="113">
        <f t="shared" si="1"/>
        <v>0</v>
      </c>
      <c r="L41" s="113">
        <f t="shared" si="1"/>
        <v>0</v>
      </c>
      <c r="M41" s="113">
        <f t="shared" si="1"/>
        <v>0</v>
      </c>
      <c r="N41" s="113">
        <f t="shared" si="1"/>
        <v>0</v>
      </c>
      <c r="O41" s="113">
        <f t="shared" si="1"/>
        <v>0</v>
      </c>
      <c r="P41" s="113">
        <f t="shared" si="1"/>
        <v>0</v>
      </c>
      <c r="Q41" s="113"/>
      <c r="R41" s="113">
        <f t="shared" si="1"/>
        <v>0</v>
      </c>
      <c r="S41" s="113">
        <f t="shared" si="1"/>
        <v>1499045</v>
      </c>
      <c r="T41" s="149">
        <f t="shared" si="1"/>
        <v>0</v>
      </c>
      <c r="U41" s="113">
        <f>SUM(U37:U40)</f>
        <v>0</v>
      </c>
      <c r="V41" s="113">
        <f t="shared" si="1"/>
        <v>0</v>
      </c>
      <c r="W41" s="113">
        <f t="shared" si="1"/>
        <v>1499045</v>
      </c>
      <c r="X41" s="40">
        <f t="shared" si="1"/>
        <v>0</v>
      </c>
      <c r="Y41" s="40">
        <f t="shared" si="1"/>
        <v>0</v>
      </c>
    </row>
    <row r="42" spans="1:25" s="15" customFormat="1" ht="37.5" customHeight="1" hidden="1">
      <c r="A42" s="181" t="s">
        <v>27</v>
      </c>
      <c r="B42" s="114"/>
      <c r="C42" s="112"/>
      <c r="D42" s="112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>
        <f aca="true" t="shared" si="2" ref="S42:S48">SUM(C42:R42)</f>
        <v>0</v>
      </c>
      <c r="T42" s="148"/>
      <c r="U42" s="130"/>
      <c r="V42" s="130"/>
      <c r="W42" s="130"/>
      <c r="X42" s="34"/>
      <c r="Y42" s="34"/>
    </row>
    <row r="43" spans="1:25" s="15" customFormat="1" ht="37.5" customHeight="1" hidden="1">
      <c r="A43" s="182"/>
      <c r="B43" s="114"/>
      <c r="C43" s="112"/>
      <c r="D43" s="112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>
        <f t="shared" si="2"/>
        <v>0</v>
      </c>
      <c r="T43" s="148"/>
      <c r="U43" s="130"/>
      <c r="V43" s="130"/>
      <c r="W43" s="130"/>
      <c r="X43" s="34"/>
      <c r="Y43" s="34"/>
    </row>
    <row r="44" spans="1:25" s="15" customFormat="1" ht="37.5" customHeight="1" hidden="1">
      <c r="A44" s="182"/>
      <c r="B44" s="114"/>
      <c r="C44" s="112"/>
      <c r="D44" s="112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>
        <f t="shared" si="2"/>
        <v>0</v>
      </c>
      <c r="T44" s="148"/>
      <c r="U44" s="130"/>
      <c r="V44" s="130"/>
      <c r="W44" s="130"/>
      <c r="X44" s="34"/>
      <c r="Y44" s="34"/>
    </row>
    <row r="45" spans="1:25" s="15" customFormat="1" ht="37.5" customHeight="1" hidden="1">
      <c r="A45" s="182"/>
      <c r="B45" s="114"/>
      <c r="C45" s="112"/>
      <c r="D45" s="112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>
        <f t="shared" si="2"/>
        <v>0</v>
      </c>
      <c r="T45" s="148"/>
      <c r="U45" s="130"/>
      <c r="V45" s="130"/>
      <c r="W45" s="130"/>
      <c r="X45" s="34"/>
      <c r="Y45" s="34"/>
    </row>
    <row r="46" spans="1:25" s="15" customFormat="1" ht="37.5" customHeight="1" hidden="1">
      <c r="A46" s="182"/>
      <c r="B46" s="114"/>
      <c r="C46" s="112"/>
      <c r="D46" s="112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6">
        <f t="shared" si="2"/>
        <v>0</v>
      </c>
      <c r="T46" s="148"/>
      <c r="U46" s="130"/>
      <c r="V46" s="130"/>
      <c r="W46" s="130"/>
      <c r="X46" s="34"/>
      <c r="Y46" s="34"/>
    </row>
    <row r="47" spans="1:25" ht="37.5" customHeight="1" hidden="1">
      <c r="A47" s="182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06">
        <f t="shared" si="2"/>
        <v>0</v>
      </c>
      <c r="T47" s="45"/>
      <c r="U47" s="130"/>
      <c r="V47" s="130"/>
      <c r="W47" s="130"/>
      <c r="X47" s="34"/>
      <c r="Y47" s="34"/>
    </row>
    <row r="48" spans="1:25" ht="37.5" customHeight="1" hidden="1">
      <c r="A48" s="182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06">
        <f t="shared" si="2"/>
        <v>0</v>
      </c>
      <c r="T48" s="45"/>
      <c r="U48" s="130"/>
      <c r="V48" s="130"/>
      <c r="W48" s="130"/>
      <c r="X48" s="34"/>
      <c r="Y48" s="34"/>
    </row>
    <row r="49" spans="1:25" ht="37.5" customHeight="1" hidden="1">
      <c r="A49" s="157" t="s">
        <v>14</v>
      </c>
      <c r="B49" s="109"/>
      <c r="C49" s="110">
        <f aca="true" t="shared" si="3" ref="C49:Y49">SUM(C42:C48)</f>
        <v>0</v>
      </c>
      <c r="D49" s="110">
        <f t="shared" si="3"/>
        <v>0</v>
      </c>
      <c r="E49" s="110">
        <f t="shared" si="3"/>
        <v>0</v>
      </c>
      <c r="F49" s="110">
        <f t="shared" si="3"/>
        <v>0</v>
      </c>
      <c r="G49" s="110">
        <f t="shared" si="3"/>
        <v>0</v>
      </c>
      <c r="H49" s="110">
        <f t="shared" si="3"/>
        <v>0</v>
      </c>
      <c r="I49" s="110">
        <f t="shared" si="3"/>
        <v>0</v>
      </c>
      <c r="J49" s="110">
        <f t="shared" si="3"/>
        <v>0</v>
      </c>
      <c r="K49" s="110">
        <f t="shared" si="3"/>
        <v>0</v>
      </c>
      <c r="L49" s="110">
        <f t="shared" si="3"/>
        <v>0</v>
      </c>
      <c r="M49" s="110">
        <f t="shared" si="3"/>
        <v>0</v>
      </c>
      <c r="N49" s="110">
        <f t="shared" si="3"/>
        <v>0</v>
      </c>
      <c r="O49" s="110">
        <f>SUM(O42:O48)</f>
        <v>0</v>
      </c>
      <c r="P49" s="110">
        <f t="shared" si="3"/>
        <v>0</v>
      </c>
      <c r="Q49" s="110"/>
      <c r="R49" s="110">
        <f t="shared" si="3"/>
        <v>0</v>
      </c>
      <c r="S49" s="110">
        <f t="shared" si="3"/>
        <v>0</v>
      </c>
      <c r="T49" s="46">
        <f t="shared" si="3"/>
        <v>0</v>
      </c>
      <c r="U49" s="110">
        <f t="shared" si="3"/>
        <v>0</v>
      </c>
      <c r="V49" s="110">
        <f t="shared" si="3"/>
        <v>0</v>
      </c>
      <c r="W49" s="110">
        <f t="shared" si="3"/>
        <v>0</v>
      </c>
      <c r="X49" s="36">
        <f t="shared" si="3"/>
        <v>0</v>
      </c>
      <c r="Y49" s="36">
        <f t="shared" si="3"/>
        <v>0</v>
      </c>
    </row>
    <row r="50" spans="1:25" s="2" customFormat="1" ht="42.75" customHeight="1" hidden="1">
      <c r="A50" s="181" t="s">
        <v>29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>
        <f>SUM(C50:R50)</f>
        <v>0</v>
      </c>
      <c r="T50" s="156"/>
      <c r="U50" s="145"/>
      <c r="V50" s="131">
        <f>S50</f>
        <v>0</v>
      </c>
      <c r="W50" s="131"/>
      <c r="X50" s="35"/>
      <c r="Y50" s="35"/>
    </row>
    <row r="51" spans="1:25" s="2" customFormat="1" ht="42.75" customHeight="1" hidden="1">
      <c r="A51" s="182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7">
        <f>SUM(C51:R51)</f>
        <v>0</v>
      </c>
      <c r="T51" s="156"/>
      <c r="U51" s="145"/>
      <c r="V51" s="131">
        <f>S51</f>
        <v>0</v>
      </c>
      <c r="W51" s="131"/>
      <c r="X51" s="35"/>
      <c r="Y51" s="35"/>
    </row>
    <row r="52" spans="1:25" s="2" customFormat="1" ht="42.75" customHeight="1" hidden="1">
      <c r="A52" s="182"/>
      <c r="B52" s="115" t="s">
        <v>49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>
        <f>SUM(C52:R52)</f>
        <v>0</v>
      </c>
      <c r="T52" s="150"/>
      <c r="U52" s="145">
        <f>S52</f>
        <v>0</v>
      </c>
      <c r="V52" s="131"/>
      <c r="W52" s="131"/>
      <c r="X52" s="35"/>
      <c r="Y52" s="35"/>
    </row>
    <row r="53" spans="1:25" s="2" customFormat="1" ht="42.75" customHeight="1" hidden="1">
      <c r="A53" s="182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>
        <f>SUM(C53:R53)</f>
        <v>0</v>
      </c>
      <c r="T53" s="150"/>
      <c r="U53" s="145"/>
      <c r="V53" s="131">
        <f>S53</f>
        <v>0</v>
      </c>
      <c r="W53" s="131"/>
      <c r="X53" s="35"/>
      <c r="Y53" s="35"/>
    </row>
    <row r="54" spans="1:25" ht="42.75" customHeight="1" hidden="1">
      <c r="A54" s="192"/>
      <c r="B54" s="115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06">
        <f>SUM(C54:R54)</f>
        <v>0</v>
      </c>
      <c r="T54" s="151"/>
      <c r="U54" s="127"/>
      <c r="V54" s="131">
        <f>S54</f>
        <v>0</v>
      </c>
      <c r="W54" s="131"/>
      <c r="X54" s="35"/>
      <c r="Y54" s="35"/>
    </row>
    <row r="55" spans="1:25" ht="42.75" customHeight="1" hidden="1">
      <c r="A55" s="158" t="s">
        <v>14</v>
      </c>
      <c r="B55" s="118"/>
      <c r="C55" s="110">
        <f aca="true" t="shared" si="4" ref="C55:Y55">SUM(C50:C54)</f>
        <v>0</v>
      </c>
      <c r="D55" s="110">
        <f t="shared" si="4"/>
        <v>0</v>
      </c>
      <c r="E55" s="110">
        <f t="shared" si="4"/>
        <v>0</v>
      </c>
      <c r="F55" s="110">
        <f t="shared" si="4"/>
        <v>0</v>
      </c>
      <c r="G55" s="110">
        <f t="shared" si="4"/>
        <v>0</v>
      </c>
      <c r="H55" s="110">
        <f t="shared" si="4"/>
        <v>0</v>
      </c>
      <c r="I55" s="110">
        <f t="shared" si="4"/>
        <v>0</v>
      </c>
      <c r="J55" s="110">
        <f t="shared" si="4"/>
        <v>0</v>
      </c>
      <c r="K55" s="110">
        <f t="shared" si="4"/>
        <v>0</v>
      </c>
      <c r="L55" s="110">
        <f t="shared" si="4"/>
        <v>0</v>
      </c>
      <c r="M55" s="110">
        <f t="shared" si="4"/>
        <v>0</v>
      </c>
      <c r="N55" s="110">
        <f t="shared" si="4"/>
        <v>0</v>
      </c>
      <c r="O55" s="110">
        <f>SUM(O50:O54)</f>
        <v>0</v>
      </c>
      <c r="P55" s="110">
        <f t="shared" si="4"/>
        <v>0</v>
      </c>
      <c r="Q55" s="110"/>
      <c r="R55" s="110">
        <f>SUM(R50:R54)</f>
        <v>0</v>
      </c>
      <c r="S55" s="110">
        <f t="shared" si="4"/>
        <v>0</v>
      </c>
      <c r="T55" s="46">
        <f t="shared" si="4"/>
        <v>0</v>
      </c>
      <c r="U55" s="110">
        <f t="shared" si="4"/>
        <v>0</v>
      </c>
      <c r="V55" s="110">
        <f t="shared" si="4"/>
        <v>0</v>
      </c>
      <c r="W55" s="110">
        <f>SUM(W50:W54)</f>
        <v>0</v>
      </c>
      <c r="X55" s="36">
        <f>SUM(X50:X54)</f>
        <v>0</v>
      </c>
      <c r="Y55" s="36">
        <f t="shared" si="4"/>
        <v>0</v>
      </c>
    </row>
    <row r="56" spans="1:25" s="2" customFormat="1" ht="81" customHeight="1" hidden="1">
      <c r="A56" s="181" t="s">
        <v>22</v>
      </c>
      <c r="B56" s="115" t="s">
        <v>57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7">
        <f>SUM(C56:R56)</f>
        <v>0</v>
      </c>
      <c r="T56" s="152"/>
      <c r="U56" s="145"/>
      <c r="V56" s="130">
        <f>S56</f>
        <v>0</v>
      </c>
      <c r="W56" s="130"/>
      <c r="X56" s="34"/>
      <c r="Y56" s="35"/>
    </row>
    <row r="57" spans="1:25" ht="37.5" customHeight="1" hidden="1">
      <c r="A57" s="192"/>
      <c r="B57" s="119" t="s">
        <v>56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7">
        <f>SUM(C57:R57)</f>
        <v>0</v>
      </c>
      <c r="T57" s="153"/>
      <c r="U57" s="130"/>
      <c r="V57" s="130">
        <f>S57</f>
        <v>0</v>
      </c>
      <c r="W57" s="130"/>
      <c r="X57" s="34"/>
      <c r="Y57" s="35"/>
    </row>
    <row r="58" spans="1:25" ht="37.5" customHeight="1" hidden="1">
      <c r="A58" s="158" t="s">
        <v>14</v>
      </c>
      <c r="B58" s="118"/>
      <c r="C58" s="110">
        <f aca="true" t="shared" si="5" ref="C58:R58">SUM(C56:C56)</f>
        <v>0</v>
      </c>
      <c r="D58" s="110">
        <f t="shared" si="5"/>
        <v>0</v>
      </c>
      <c r="E58" s="110">
        <f t="shared" si="5"/>
        <v>0</v>
      </c>
      <c r="F58" s="110">
        <f t="shared" si="5"/>
        <v>0</v>
      </c>
      <c r="G58" s="110">
        <f t="shared" si="5"/>
        <v>0</v>
      </c>
      <c r="H58" s="110">
        <f t="shared" si="5"/>
        <v>0</v>
      </c>
      <c r="I58" s="110">
        <f t="shared" si="5"/>
        <v>0</v>
      </c>
      <c r="J58" s="110">
        <f t="shared" si="5"/>
        <v>0</v>
      </c>
      <c r="K58" s="110">
        <f t="shared" si="5"/>
        <v>0</v>
      </c>
      <c r="L58" s="110">
        <f t="shared" si="5"/>
        <v>0</v>
      </c>
      <c r="M58" s="110">
        <f t="shared" si="5"/>
        <v>0</v>
      </c>
      <c r="N58" s="110">
        <f t="shared" si="5"/>
        <v>0</v>
      </c>
      <c r="O58" s="110">
        <f t="shared" si="5"/>
        <v>0</v>
      </c>
      <c r="P58" s="110">
        <f t="shared" si="5"/>
        <v>0</v>
      </c>
      <c r="Q58" s="110"/>
      <c r="R58" s="110">
        <f t="shared" si="5"/>
        <v>0</v>
      </c>
      <c r="S58" s="110">
        <f>SUM(S56:S57)</f>
        <v>0</v>
      </c>
      <c r="T58" s="46">
        <f aca="true" t="shared" si="6" ref="T58:Y58">SUM(T56:T56)</f>
        <v>0</v>
      </c>
      <c r="U58" s="110">
        <f t="shared" si="6"/>
        <v>0</v>
      </c>
      <c r="V58" s="110">
        <f>SUM(V56:V57)</f>
        <v>0</v>
      </c>
      <c r="W58" s="110">
        <f t="shared" si="6"/>
        <v>0</v>
      </c>
      <c r="X58" s="36">
        <f t="shared" si="6"/>
        <v>0</v>
      </c>
      <c r="Y58" s="36">
        <f t="shared" si="6"/>
        <v>0</v>
      </c>
    </row>
    <row r="59" spans="1:25" ht="44.25" customHeight="1" hidden="1">
      <c r="A59" s="203" t="s">
        <v>24</v>
      </c>
      <c r="B59" s="115" t="s">
        <v>54</v>
      </c>
      <c r="C59" s="116"/>
      <c r="D59" s="116"/>
      <c r="E59" s="116"/>
      <c r="F59" s="116"/>
      <c r="G59" s="116"/>
      <c r="H59" s="116"/>
      <c r="I59" s="120"/>
      <c r="J59" s="116"/>
      <c r="K59" s="116"/>
      <c r="L59" s="116"/>
      <c r="M59" s="116"/>
      <c r="N59" s="116"/>
      <c r="O59" s="116"/>
      <c r="P59" s="116"/>
      <c r="Q59" s="116"/>
      <c r="R59" s="116"/>
      <c r="S59" s="117">
        <f>SUM(C59:R59)</f>
        <v>0</v>
      </c>
      <c r="T59" s="45" t="s">
        <v>58</v>
      </c>
      <c r="U59" s="130"/>
      <c r="V59" s="130"/>
      <c r="W59" s="130"/>
      <c r="X59" s="75"/>
      <c r="Y59" s="75"/>
    </row>
    <row r="60" spans="1:25" ht="52.5" customHeight="1" hidden="1">
      <c r="A60" s="20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7">
        <f>SUM(C60:R60)</f>
        <v>0</v>
      </c>
      <c r="T60" s="45"/>
      <c r="U60" s="144">
        <f>S60</f>
        <v>0</v>
      </c>
      <c r="V60" s="130"/>
      <c r="W60" s="130"/>
      <c r="X60" s="34"/>
      <c r="Y60" s="34"/>
    </row>
    <row r="61" spans="1:25" ht="37.5" customHeight="1" hidden="1">
      <c r="A61" s="158" t="s">
        <v>14</v>
      </c>
      <c r="B61" s="122"/>
      <c r="C61" s="110">
        <f aca="true" t="shared" si="7" ref="C61:Y61">SUM(C59:C60)</f>
        <v>0</v>
      </c>
      <c r="D61" s="110">
        <f t="shared" si="7"/>
        <v>0</v>
      </c>
      <c r="E61" s="110">
        <f t="shared" si="7"/>
        <v>0</v>
      </c>
      <c r="F61" s="110">
        <f t="shared" si="7"/>
        <v>0</v>
      </c>
      <c r="G61" s="110">
        <f t="shared" si="7"/>
        <v>0</v>
      </c>
      <c r="H61" s="110">
        <f t="shared" si="7"/>
        <v>0</v>
      </c>
      <c r="I61" s="110">
        <f t="shared" si="7"/>
        <v>0</v>
      </c>
      <c r="J61" s="110">
        <f t="shared" si="7"/>
        <v>0</v>
      </c>
      <c r="K61" s="110">
        <f t="shared" si="7"/>
        <v>0</v>
      </c>
      <c r="L61" s="110">
        <f t="shared" si="7"/>
        <v>0</v>
      </c>
      <c r="M61" s="110">
        <f t="shared" si="7"/>
        <v>0</v>
      </c>
      <c r="N61" s="110">
        <f t="shared" si="7"/>
        <v>0</v>
      </c>
      <c r="O61" s="110">
        <f t="shared" si="7"/>
        <v>0</v>
      </c>
      <c r="P61" s="110">
        <f t="shared" si="7"/>
        <v>0</v>
      </c>
      <c r="Q61" s="110"/>
      <c r="R61" s="110">
        <f t="shared" si="7"/>
        <v>0</v>
      </c>
      <c r="S61" s="110">
        <f t="shared" si="7"/>
        <v>0</v>
      </c>
      <c r="T61" s="46">
        <f t="shared" si="7"/>
        <v>0</v>
      </c>
      <c r="U61" s="113">
        <f t="shared" si="7"/>
        <v>0</v>
      </c>
      <c r="V61" s="113">
        <f t="shared" si="7"/>
        <v>0</v>
      </c>
      <c r="W61" s="113">
        <f t="shared" si="7"/>
        <v>0</v>
      </c>
      <c r="X61" s="40">
        <f t="shared" si="7"/>
        <v>0</v>
      </c>
      <c r="Y61" s="40">
        <f t="shared" si="7"/>
        <v>0</v>
      </c>
    </row>
    <row r="62" spans="1:25" ht="51" customHeight="1">
      <c r="A62" s="123" t="s">
        <v>8</v>
      </c>
      <c r="B62" s="124"/>
      <c r="C62" s="125">
        <f aca="true" t="shared" si="8" ref="C62:P62">C61+C58+C55+C49+C41+C36</f>
        <v>1228700</v>
      </c>
      <c r="D62" s="125">
        <f t="shared" si="8"/>
        <v>270345</v>
      </c>
      <c r="E62" s="125">
        <f t="shared" si="8"/>
        <v>0</v>
      </c>
      <c r="F62" s="125">
        <f t="shared" si="8"/>
        <v>0</v>
      </c>
      <c r="G62" s="125">
        <f t="shared" si="8"/>
        <v>0</v>
      </c>
      <c r="H62" s="125">
        <f t="shared" si="8"/>
        <v>0</v>
      </c>
      <c r="I62" s="125">
        <f t="shared" si="8"/>
        <v>0</v>
      </c>
      <c r="J62" s="125">
        <f t="shared" si="8"/>
        <v>0</v>
      </c>
      <c r="K62" s="125">
        <f t="shared" si="8"/>
        <v>0</v>
      </c>
      <c r="L62" s="125">
        <f t="shared" si="8"/>
        <v>0</v>
      </c>
      <c r="M62" s="125">
        <f t="shared" si="8"/>
        <v>0</v>
      </c>
      <c r="N62" s="125">
        <f t="shared" si="8"/>
        <v>2800000</v>
      </c>
      <c r="O62" s="125">
        <f t="shared" si="8"/>
        <v>0</v>
      </c>
      <c r="P62" s="125">
        <f t="shared" si="8"/>
        <v>-222800</v>
      </c>
      <c r="Q62" s="125"/>
      <c r="R62" s="125">
        <f aca="true" t="shared" si="9" ref="R62:Y62">R61+R58+R55+R49+R41+R36</f>
        <v>0</v>
      </c>
      <c r="S62" s="125">
        <f t="shared" si="9"/>
        <v>4076245</v>
      </c>
      <c r="T62" s="154">
        <f t="shared" si="9"/>
        <v>0</v>
      </c>
      <c r="U62" s="125">
        <f t="shared" si="9"/>
        <v>0</v>
      </c>
      <c r="V62" s="125">
        <f t="shared" si="9"/>
        <v>2800000</v>
      </c>
      <c r="W62" s="125">
        <f t="shared" si="9"/>
        <v>1276245</v>
      </c>
      <c r="X62" s="41">
        <f t="shared" si="9"/>
        <v>0</v>
      </c>
      <c r="Y62" s="41">
        <f t="shared" si="9"/>
        <v>0</v>
      </c>
    </row>
    <row r="63" spans="1:25" ht="24.7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55"/>
      <c r="U63" s="24"/>
      <c r="V63" s="24"/>
      <c r="W63" s="24"/>
      <c r="X63" s="24"/>
      <c r="Y63" s="24"/>
    </row>
    <row r="64" spans="1:34" s="3" customFormat="1" ht="72" customHeight="1">
      <c r="A64" s="174" t="s">
        <v>69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03"/>
      <c r="U64" s="25"/>
      <c r="V64" s="25"/>
      <c r="W64" s="25"/>
      <c r="X64" s="25"/>
      <c r="Y64" s="25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25" ht="38.25" customHeight="1">
      <c r="A65" s="191" t="s">
        <v>7</v>
      </c>
      <c r="B65" s="191" t="s">
        <v>9</v>
      </c>
      <c r="C65" s="206" t="s">
        <v>10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185" t="s">
        <v>11</v>
      </c>
      <c r="T65" s="189" t="s">
        <v>16</v>
      </c>
      <c r="U65" s="183" t="s">
        <v>50</v>
      </c>
      <c r="V65" s="193" t="s">
        <v>30</v>
      </c>
      <c r="W65" s="183" t="s">
        <v>53</v>
      </c>
      <c r="X65" s="193"/>
      <c r="Y65" s="183"/>
    </row>
    <row r="66" spans="1:25" ht="39" customHeight="1">
      <c r="A66" s="191"/>
      <c r="B66" s="191"/>
      <c r="C66" s="128">
        <v>3110</v>
      </c>
      <c r="D66" s="129">
        <v>3121</v>
      </c>
      <c r="E66" s="129">
        <v>3122</v>
      </c>
      <c r="F66" s="129">
        <v>3132</v>
      </c>
      <c r="G66" s="129">
        <v>3210</v>
      </c>
      <c r="H66" s="129">
        <v>3210</v>
      </c>
      <c r="I66" s="129">
        <v>3220</v>
      </c>
      <c r="J66" s="129">
        <v>3240</v>
      </c>
      <c r="K66" s="129"/>
      <c r="L66" s="129"/>
      <c r="M66" s="129"/>
      <c r="N66" s="129">
        <v>2281</v>
      </c>
      <c r="O66" s="129">
        <v>2210</v>
      </c>
      <c r="P66" s="129">
        <v>2240</v>
      </c>
      <c r="Q66" s="129">
        <v>2281</v>
      </c>
      <c r="R66" s="129">
        <v>2800</v>
      </c>
      <c r="S66" s="186"/>
      <c r="T66" s="190"/>
      <c r="U66" s="184"/>
      <c r="V66" s="194"/>
      <c r="W66" s="184"/>
      <c r="X66" s="194"/>
      <c r="Y66" s="184"/>
    </row>
    <row r="67" spans="1:25" ht="107.25" customHeight="1">
      <c r="A67" s="197" t="s">
        <v>21</v>
      </c>
      <c r="B67" s="121" t="s">
        <v>73</v>
      </c>
      <c r="C67" s="130"/>
      <c r="D67" s="131"/>
      <c r="E67" s="131"/>
      <c r="F67" s="132"/>
      <c r="G67" s="131">
        <v>-2800000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06">
        <f>SUM(C67:R67)</f>
        <v>-2800000</v>
      </c>
      <c r="T67" s="44" t="s">
        <v>75</v>
      </c>
      <c r="U67" s="132"/>
      <c r="V67" s="130">
        <f>S67</f>
        <v>-2800000</v>
      </c>
      <c r="W67" s="130"/>
      <c r="X67" s="49"/>
      <c r="Y67" s="48"/>
    </row>
    <row r="68" spans="1:25" ht="97.5" customHeight="1">
      <c r="A68" s="198"/>
      <c r="B68" s="121" t="s">
        <v>55</v>
      </c>
      <c r="C68" s="130"/>
      <c r="D68" s="131"/>
      <c r="E68" s="131"/>
      <c r="F68" s="133">
        <v>4612000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06">
        <f>SUM(C68:R68)</f>
        <v>4612000</v>
      </c>
      <c r="T68" s="89" t="s">
        <v>63</v>
      </c>
      <c r="U68" s="132"/>
      <c r="V68" s="130"/>
      <c r="W68" s="135">
        <f>S68</f>
        <v>4612000</v>
      </c>
      <c r="X68" s="50"/>
      <c r="Y68" s="48"/>
    </row>
    <row r="69" spans="1:25" ht="60" customHeight="1" hidden="1">
      <c r="A69" s="198"/>
      <c r="B69" s="121"/>
      <c r="C69" s="130"/>
      <c r="D69" s="131"/>
      <c r="E69" s="131"/>
      <c r="F69" s="133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06">
        <f>SUM(C69:R69)</f>
        <v>0</v>
      </c>
      <c r="T69" s="89"/>
      <c r="U69" s="132">
        <f>S69</f>
        <v>0</v>
      </c>
      <c r="V69" s="130"/>
      <c r="W69" s="135"/>
      <c r="X69" s="50"/>
      <c r="Y69" s="48"/>
    </row>
    <row r="70" spans="1:25" ht="135.75" customHeight="1" hidden="1">
      <c r="A70" s="205"/>
      <c r="B70" s="134" t="s">
        <v>55</v>
      </c>
      <c r="C70" s="135"/>
      <c r="D70" s="135"/>
      <c r="E70" s="135"/>
      <c r="F70" s="135"/>
      <c r="G70" s="131"/>
      <c r="H70" s="135"/>
      <c r="I70" s="135"/>
      <c r="J70" s="135"/>
      <c r="K70" s="135"/>
      <c r="L70" s="136"/>
      <c r="M70" s="136"/>
      <c r="N70" s="136"/>
      <c r="O70" s="136"/>
      <c r="P70" s="136"/>
      <c r="Q70" s="136"/>
      <c r="R70" s="136"/>
      <c r="S70" s="117">
        <f>SUM(C70:R70)</f>
        <v>0</v>
      </c>
      <c r="T70" s="44"/>
      <c r="U70" s="132"/>
      <c r="V70" s="130">
        <f>S70</f>
        <v>0</v>
      </c>
      <c r="W70" s="135"/>
      <c r="X70" s="50"/>
      <c r="Y70" s="48"/>
    </row>
    <row r="71" spans="1:25" s="38" customFormat="1" ht="72" customHeight="1">
      <c r="A71" s="37" t="s">
        <v>14</v>
      </c>
      <c r="B71" s="109" t="s">
        <v>15</v>
      </c>
      <c r="C71" s="110">
        <f aca="true" t="shared" si="10" ref="C71:P71">SUM(C67:C70)</f>
        <v>0</v>
      </c>
      <c r="D71" s="110">
        <f t="shared" si="10"/>
        <v>0</v>
      </c>
      <c r="E71" s="110">
        <f t="shared" si="10"/>
        <v>0</v>
      </c>
      <c r="F71" s="110">
        <f t="shared" si="10"/>
        <v>4612000</v>
      </c>
      <c r="G71" s="110">
        <f t="shared" si="10"/>
        <v>-2800000</v>
      </c>
      <c r="H71" s="110">
        <f t="shared" si="10"/>
        <v>0</v>
      </c>
      <c r="I71" s="110">
        <f t="shared" si="10"/>
        <v>0</v>
      </c>
      <c r="J71" s="110">
        <f t="shared" si="10"/>
        <v>0</v>
      </c>
      <c r="K71" s="110">
        <f t="shared" si="10"/>
        <v>0</v>
      </c>
      <c r="L71" s="110">
        <f t="shared" si="10"/>
        <v>0</v>
      </c>
      <c r="M71" s="110">
        <f t="shared" si="10"/>
        <v>0</v>
      </c>
      <c r="N71" s="110">
        <f t="shared" si="10"/>
        <v>0</v>
      </c>
      <c r="O71" s="110">
        <f t="shared" si="10"/>
        <v>0</v>
      </c>
      <c r="P71" s="110">
        <f t="shared" si="10"/>
        <v>0</v>
      </c>
      <c r="Q71" s="110"/>
      <c r="R71" s="110">
        <f aca="true" t="shared" si="11" ref="R71:W71">SUM(R67:R70)</f>
        <v>0</v>
      </c>
      <c r="S71" s="110">
        <f t="shared" si="11"/>
        <v>1812000</v>
      </c>
      <c r="T71" s="46">
        <f t="shared" si="11"/>
        <v>0</v>
      </c>
      <c r="U71" s="110">
        <f t="shared" si="11"/>
        <v>0</v>
      </c>
      <c r="V71" s="110">
        <f t="shared" si="11"/>
        <v>-2800000</v>
      </c>
      <c r="W71" s="110">
        <f t="shared" si="11"/>
        <v>4612000</v>
      </c>
      <c r="X71" s="51">
        <f>SUM(X67:X67)</f>
        <v>0</v>
      </c>
      <c r="Y71" s="51">
        <f>SUM(Y67:Y67)</f>
        <v>0</v>
      </c>
    </row>
    <row r="72" spans="1:25" ht="78.75" customHeight="1" hidden="1">
      <c r="A72" s="208" t="s">
        <v>23</v>
      </c>
      <c r="B72" s="121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17">
        <f aca="true" t="shared" si="12" ref="S72:S79">SUM(C72:R72)</f>
        <v>0</v>
      </c>
      <c r="T72" s="47"/>
      <c r="U72" s="130"/>
      <c r="V72" s="146"/>
      <c r="W72" s="135">
        <f>S72</f>
        <v>0</v>
      </c>
      <c r="X72" s="50"/>
      <c r="Y72" s="49"/>
    </row>
    <row r="73" spans="1:25" ht="91.5" customHeight="1" hidden="1">
      <c r="A73" s="209"/>
      <c r="B73" s="121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06">
        <f t="shared" si="12"/>
        <v>0</v>
      </c>
      <c r="T73" s="47"/>
      <c r="U73" s="130">
        <f>S73</f>
        <v>0</v>
      </c>
      <c r="V73" s="146"/>
      <c r="W73" s="135"/>
      <c r="X73" s="50"/>
      <c r="Y73" s="49"/>
    </row>
    <row r="74" spans="1:25" ht="81" customHeight="1" hidden="1">
      <c r="A74" s="209"/>
      <c r="B74" s="121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06">
        <f t="shared" si="12"/>
        <v>0</v>
      </c>
      <c r="T74" s="47"/>
      <c r="U74" s="130">
        <f>S74</f>
        <v>0</v>
      </c>
      <c r="V74" s="146"/>
      <c r="W74" s="135"/>
      <c r="X74" s="50"/>
      <c r="Y74" s="49"/>
    </row>
    <row r="75" spans="1:25" ht="81" customHeight="1" hidden="1">
      <c r="A75" s="209"/>
      <c r="B75" s="121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06">
        <f t="shared" si="12"/>
        <v>0</v>
      </c>
      <c r="T75" s="47"/>
      <c r="U75" s="131">
        <f>S75</f>
        <v>0</v>
      </c>
      <c r="V75" s="146"/>
      <c r="W75" s="135"/>
      <c r="X75" s="50"/>
      <c r="Y75" s="49"/>
    </row>
    <row r="76" spans="1:25" ht="43.5" customHeight="1" hidden="1">
      <c r="A76" s="209"/>
      <c r="B76" s="121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06">
        <f t="shared" si="12"/>
        <v>0</v>
      </c>
      <c r="T76" s="47"/>
      <c r="U76" s="130"/>
      <c r="V76" s="146">
        <f>S76</f>
        <v>0</v>
      </c>
      <c r="W76" s="135"/>
      <c r="X76" s="50"/>
      <c r="Y76" s="49"/>
    </row>
    <row r="77" spans="1:25" ht="107.25" customHeight="1" hidden="1">
      <c r="A77" s="209"/>
      <c r="B77" s="121"/>
      <c r="C77" s="137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06">
        <f t="shared" si="12"/>
        <v>0</v>
      </c>
      <c r="T77" s="47"/>
      <c r="U77" s="130"/>
      <c r="V77" s="146">
        <f>S77</f>
        <v>0</v>
      </c>
      <c r="W77" s="135"/>
      <c r="X77" s="50"/>
      <c r="Y77" s="49"/>
    </row>
    <row r="78" spans="1:25" s="2" customFormat="1" ht="103.5" customHeight="1" hidden="1">
      <c r="A78" s="209"/>
      <c r="B78" s="121"/>
      <c r="C78" s="139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06">
        <f t="shared" si="12"/>
        <v>0</v>
      </c>
      <c r="T78" s="47"/>
      <c r="U78" s="131"/>
      <c r="V78" s="146">
        <f>S78</f>
        <v>0</v>
      </c>
      <c r="W78" s="146"/>
      <c r="X78" s="86"/>
      <c r="Y78" s="53"/>
    </row>
    <row r="79" spans="1:25" ht="97.5" customHeight="1" hidden="1">
      <c r="A79" s="209"/>
      <c r="B79" s="121"/>
      <c r="C79" s="137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06">
        <f t="shared" si="12"/>
        <v>0</v>
      </c>
      <c r="T79" s="47"/>
      <c r="U79" s="130"/>
      <c r="V79" s="146">
        <f>S79</f>
        <v>0</v>
      </c>
      <c r="W79" s="135"/>
      <c r="X79" s="50"/>
      <c r="Y79" s="49"/>
    </row>
    <row r="80" spans="1:25" ht="39" customHeight="1" hidden="1">
      <c r="A80" s="143"/>
      <c r="B80" s="109"/>
      <c r="C80" s="110">
        <f aca="true" t="shared" si="13" ref="C80:S80">SUM(C72:C79)</f>
        <v>0</v>
      </c>
      <c r="D80" s="110">
        <f t="shared" si="13"/>
        <v>0</v>
      </c>
      <c r="E80" s="110">
        <f t="shared" si="13"/>
        <v>0</v>
      </c>
      <c r="F80" s="110">
        <f t="shared" si="13"/>
        <v>0</v>
      </c>
      <c r="G80" s="110">
        <f t="shared" si="13"/>
        <v>0</v>
      </c>
      <c r="H80" s="110">
        <f t="shared" si="13"/>
        <v>0</v>
      </c>
      <c r="I80" s="110">
        <f t="shared" si="13"/>
        <v>0</v>
      </c>
      <c r="J80" s="110">
        <f t="shared" si="13"/>
        <v>0</v>
      </c>
      <c r="K80" s="110">
        <f t="shared" si="13"/>
        <v>0</v>
      </c>
      <c r="L80" s="110">
        <f t="shared" si="13"/>
        <v>0</v>
      </c>
      <c r="M80" s="110">
        <f t="shared" si="13"/>
        <v>0</v>
      </c>
      <c r="N80" s="110">
        <f t="shared" si="13"/>
        <v>0</v>
      </c>
      <c r="O80" s="110">
        <f t="shared" si="13"/>
        <v>0</v>
      </c>
      <c r="P80" s="110">
        <f t="shared" si="13"/>
        <v>0</v>
      </c>
      <c r="Q80" s="110"/>
      <c r="R80" s="110">
        <f t="shared" si="13"/>
        <v>0</v>
      </c>
      <c r="S80" s="110">
        <f t="shared" si="13"/>
        <v>0</v>
      </c>
      <c r="T80" s="46">
        <f>SUM(T38:T79)</f>
        <v>0</v>
      </c>
      <c r="U80" s="110">
        <f>SUM(U72:U79)</f>
        <v>0</v>
      </c>
      <c r="V80" s="110">
        <f>SUM(V72:V79)</f>
        <v>0</v>
      </c>
      <c r="W80" s="110">
        <f>SUM(W72:W79)</f>
        <v>0</v>
      </c>
      <c r="X80" s="51">
        <f>SUM(X72:X79)</f>
        <v>0</v>
      </c>
      <c r="Y80" s="51">
        <f>SUM(Y72:Y79)</f>
        <v>0</v>
      </c>
    </row>
    <row r="81" spans="1:25" ht="27.75" customHeight="1" hidden="1">
      <c r="A81" s="197" t="s">
        <v>28</v>
      </c>
      <c r="B81" s="121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06">
        <f>SUM(C81:R81)</f>
        <v>0</v>
      </c>
      <c r="T81" s="45"/>
      <c r="U81" s="130"/>
      <c r="V81" s="130"/>
      <c r="W81" s="130"/>
      <c r="X81" s="49"/>
      <c r="Y81" s="49"/>
    </row>
    <row r="82" spans="1:25" ht="27.75" customHeight="1" hidden="1">
      <c r="A82" s="198"/>
      <c r="B82" s="121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06">
        <f>SUM(C82:R82)</f>
        <v>0</v>
      </c>
      <c r="T82" s="45"/>
      <c r="U82" s="130"/>
      <c r="V82" s="130"/>
      <c r="W82" s="130"/>
      <c r="X82" s="49"/>
      <c r="Y82" s="49"/>
    </row>
    <row r="83" spans="1:25" ht="27.75" customHeight="1" hidden="1">
      <c r="A83" s="205"/>
      <c r="B83" s="121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06">
        <f>SUM(C83:R83)</f>
        <v>0</v>
      </c>
      <c r="T83" s="45"/>
      <c r="U83" s="130"/>
      <c r="V83" s="130"/>
      <c r="W83" s="130"/>
      <c r="X83" s="49"/>
      <c r="Y83" s="49"/>
    </row>
    <row r="84" spans="1:25" ht="27.75" customHeight="1" hidden="1">
      <c r="A84" s="37" t="s">
        <v>14</v>
      </c>
      <c r="B84" s="109"/>
      <c r="C84" s="110">
        <f>SUM(C81:C83)</f>
        <v>0</v>
      </c>
      <c r="D84" s="110">
        <f aca="true" t="shared" si="14" ref="D84:U84">SUM(D81:D83)</f>
        <v>0</v>
      </c>
      <c r="E84" s="110">
        <f t="shared" si="14"/>
        <v>0</v>
      </c>
      <c r="F84" s="110">
        <f t="shared" si="14"/>
        <v>0</v>
      </c>
      <c r="G84" s="110">
        <f t="shared" si="14"/>
        <v>0</v>
      </c>
      <c r="H84" s="110">
        <f t="shared" si="14"/>
        <v>0</v>
      </c>
      <c r="I84" s="110">
        <f t="shared" si="14"/>
        <v>0</v>
      </c>
      <c r="J84" s="110">
        <f t="shared" si="14"/>
        <v>0</v>
      </c>
      <c r="K84" s="110">
        <f t="shared" si="14"/>
        <v>0</v>
      </c>
      <c r="L84" s="110">
        <f t="shared" si="14"/>
        <v>0</v>
      </c>
      <c r="M84" s="110">
        <f>SUM(M81:M83)</f>
        <v>0</v>
      </c>
      <c r="N84" s="110">
        <f t="shared" si="14"/>
        <v>0</v>
      </c>
      <c r="O84" s="110">
        <f>SUM(O81:O83)</f>
        <v>0</v>
      </c>
      <c r="P84" s="110">
        <f t="shared" si="14"/>
        <v>0</v>
      </c>
      <c r="Q84" s="110"/>
      <c r="R84" s="110">
        <f t="shared" si="14"/>
        <v>0</v>
      </c>
      <c r="S84" s="110">
        <f t="shared" si="14"/>
        <v>0</v>
      </c>
      <c r="T84" s="46">
        <f t="shared" si="14"/>
        <v>0</v>
      </c>
      <c r="U84" s="113">
        <f t="shared" si="14"/>
        <v>0</v>
      </c>
      <c r="V84" s="113">
        <f>SUM(V81:V83)</f>
        <v>0</v>
      </c>
      <c r="W84" s="113">
        <f>SUM(W81:W83)</f>
        <v>0</v>
      </c>
      <c r="X84" s="52">
        <f>SUM(X81:X83)</f>
        <v>0</v>
      </c>
      <c r="Y84" s="52">
        <f>SUM(Y81:Y83)</f>
        <v>0</v>
      </c>
    </row>
    <row r="85" spans="1:25" s="2" customFormat="1" ht="65.25" customHeight="1" hidden="1">
      <c r="A85" s="197" t="s">
        <v>29</v>
      </c>
      <c r="B85" s="12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06">
        <f>SUM(C85:R85)</f>
        <v>0</v>
      </c>
      <c r="T85" s="47"/>
      <c r="U85" s="131">
        <f>S85</f>
        <v>0</v>
      </c>
      <c r="V85" s="130"/>
      <c r="W85" s="130"/>
      <c r="X85" s="49"/>
      <c r="Y85" s="53"/>
    </row>
    <row r="86" spans="1:25" s="2" customFormat="1" ht="65.25" customHeight="1" hidden="1">
      <c r="A86" s="198"/>
      <c r="B86" s="12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06">
        <f>SUM(C86:R86)</f>
        <v>0</v>
      </c>
      <c r="T86" s="47"/>
      <c r="U86" s="131"/>
      <c r="V86" s="130">
        <f>S86</f>
        <v>0</v>
      </c>
      <c r="W86" s="130"/>
      <c r="X86" s="49"/>
      <c r="Y86" s="53"/>
    </row>
    <row r="87" spans="1:25" s="2" customFormat="1" ht="65.25" customHeight="1" hidden="1">
      <c r="A87" s="198"/>
      <c r="B87" s="115"/>
      <c r="C87" s="138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06">
        <f>SUM(C87:R87)</f>
        <v>0</v>
      </c>
      <c r="T87" s="47"/>
      <c r="U87" s="131"/>
      <c r="V87" s="130">
        <f>S87</f>
        <v>0</v>
      </c>
      <c r="W87" s="130"/>
      <c r="X87" s="49"/>
      <c r="Y87" s="53"/>
    </row>
    <row r="88" spans="1:25" ht="38.25" customHeight="1" hidden="1">
      <c r="A88" s="37" t="s">
        <v>14</v>
      </c>
      <c r="B88" s="109"/>
      <c r="C88" s="110">
        <f aca="true" t="shared" si="15" ref="C88:W88">SUM(C85:C87)</f>
        <v>0</v>
      </c>
      <c r="D88" s="110">
        <f t="shared" si="15"/>
        <v>0</v>
      </c>
      <c r="E88" s="110">
        <f t="shared" si="15"/>
        <v>0</v>
      </c>
      <c r="F88" s="110">
        <f t="shared" si="15"/>
        <v>0</v>
      </c>
      <c r="G88" s="110">
        <f t="shared" si="15"/>
        <v>0</v>
      </c>
      <c r="H88" s="110">
        <f t="shared" si="15"/>
        <v>0</v>
      </c>
      <c r="I88" s="110">
        <f t="shared" si="15"/>
        <v>0</v>
      </c>
      <c r="J88" s="110">
        <f t="shared" si="15"/>
        <v>0</v>
      </c>
      <c r="K88" s="110">
        <f t="shared" si="15"/>
        <v>0</v>
      </c>
      <c r="L88" s="110">
        <f t="shared" si="15"/>
        <v>0</v>
      </c>
      <c r="M88" s="110">
        <f t="shared" si="15"/>
        <v>0</v>
      </c>
      <c r="N88" s="110">
        <f t="shared" si="15"/>
        <v>0</v>
      </c>
      <c r="O88" s="110">
        <f t="shared" si="15"/>
        <v>0</v>
      </c>
      <c r="P88" s="110">
        <f t="shared" si="15"/>
        <v>0</v>
      </c>
      <c r="Q88" s="110"/>
      <c r="R88" s="110">
        <f t="shared" si="15"/>
        <v>0</v>
      </c>
      <c r="S88" s="110">
        <f t="shared" si="15"/>
        <v>0</v>
      </c>
      <c r="T88" s="46">
        <f t="shared" si="15"/>
        <v>0</v>
      </c>
      <c r="U88" s="110">
        <f t="shared" si="15"/>
        <v>0</v>
      </c>
      <c r="V88" s="110">
        <f t="shared" si="15"/>
        <v>0</v>
      </c>
      <c r="W88" s="110">
        <f t="shared" si="15"/>
        <v>0</v>
      </c>
      <c r="X88" s="51">
        <f>SUM(X85:X85)</f>
        <v>0</v>
      </c>
      <c r="Y88" s="51">
        <f>SUM(Y85:Y85)</f>
        <v>0</v>
      </c>
    </row>
    <row r="89" spans="1:25" ht="49.5" customHeight="1" hidden="1">
      <c r="A89" s="197" t="s">
        <v>25</v>
      </c>
      <c r="B89" s="12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06">
        <f>SUM(C89:R89)</f>
        <v>0</v>
      </c>
      <c r="T89" s="47"/>
      <c r="U89" s="131">
        <f>S89</f>
        <v>0</v>
      </c>
      <c r="V89" s="130"/>
      <c r="W89" s="130"/>
      <c r="X89" s="49"/>
      <c r="Y89" s="49"/>
    </row>
    <row r="90" spans="1:25" ht="38.25" customHeight="1" hidden="1">
      <c r="A90" s="198"/>
      <c r="B90" s="12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06">
        <f>SUM(C90:R90)</f>
        <v>0</v>
      </c>
      <c r="T90" s="47"/>
      <c r="U90" s="130"/>
      <c r="V90" s="130">
        <f>S90</f>
        <v>0</v>
      </c>
      <c r="W90" s="130"/>
      <c r="X90" s="49"/>
      <c r="Y90" s="49"/>
    </row>
    <row r="91" spans="1:25" ht="81.75" customHeight="1" hidden="1">
      <c r="A91" s="198"/>
      <c r="B91" s="12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06">
        <f>SUM(C91:R91)</f>
        <v>0</v>
      </c>
      <c r="T91" s="47"/>
      <c r="U91" s="130"/>
      <c r="V91" s="130"/>
      <c r="W91" s="130"/>
      <c r="X91" s="49"/>
      <c r="Y91" s="49"/>
    </row>
    <row r="92" spans="1:25" ht="38.25" customHeight="1" hidden="1">
      <c r="A92" s="198"/>
      <c r="B92" s="12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06">
        <f>SUM(C92:R92)</f>
        <v>0</v>
      </c>
      <c r="T92" s="47"/>
      <c r="U92" s="130"/>
      <c r="V92" s="130">
        <f>S92</f>
        <v>0</v>
      </c>
      <c r="W92" s="130"/>
      <c r="X92" s="49"/>
      <c r="Y92" s="49"/>
    </row>
    <row r="93" spans="1:25" ht="78" customHeight="1" hidden="1">
      <c r="A93" s="205"/>
      <c r="B93" s="114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06">
        <f>SUM(C93:R93)</f>
        <v>0</v>
      </c>
      <c r="T93" s="47"/>
      <c r="U93" s="130"/>
      <c r="V93" s="130">
        <f>S93</f>
        <v>0</v>
      </c>
      <c r="W93" s="130"/>
      <c r="X93" s="49"/>
      <c r="Y93" s="49"/>
    </row>
    <row r="94" spans="1:25" ht="38.25" customHeight="1" hidden="1">
      <c r="A94" s="37" t="s">
        <v>14</v>
      </c>
      <c r="B94" s="109"/>
      <c r="C94" s="110">
        <f aca="true" t="shared" si="16" ref="C94:Y94">SUM(C89:C93)</f>
        <v>0</v>
      </c>
      <c r="D94" s="110">
        <f t="shared" si="16"/>
        <v>0</v>
      </c>
      <c r="E94" s="110">
        <f t="shared" si="16"/>
        <v>0</v>
      </c>
      <c r="F94" s="110">
        <f t="shared" si="16"/>
        <v>0</v>
      </c>
      <c r="G94" s="110">
        <f t="shared" si="16"/>
        <v>0</v>
      </c>
      <c r="H94" s="110">
        <f t="shared" si="16"/>
        <v>0</v>
      </c>
      <c r="I94" s="110">
        <f t="shared" si="16"/>
        <v>0</v>
      </c>
      <c r="J94" s="110">
        <f t="shared" si="16"/>
        <v>0</v>
      </c>
      <c r="K94" s="110">
        <f t="shared" si="16"/>
        <v>0</v>
      </c>
      <c r="L94" s="110">
        <f t="shared" si="16"/>
        <v>0</v>
      </c>
      <c r="M94" s="110"/>
      <c r="N94" s="110">
        <f t="shared" si="16"/>
        <v>0</v>
      </c>
      <c r="O94" s="110">
        <f>SUM(O89:O93)</f>
        <v>0</v>
      </c>
      <c r="P94" s="110">
        <f t="shared" si="16"/>
        <v>0</v>
      </c>
      <c r="Q94" s="110"/>
      <c r="R94" s="110"/>
      <c r="S94" s="110">
        <f t="shared" si="16"/>
        <v>0</v>
      </c>
      <c r="T94" s="46">
        <f t="shared" si="16"/>
        <v>0</v>
      </c>
      <c r="U94" s="110">
        <f t="shared" si="16"/>
        <v>0</v>
      </c>
      <c r="V94" s="110">
        <f t="shared" si="16"/>
        <v>0</v>
      </c>
      <c r="W94" s="110">
        <f t="shared" si="16"/>
        <v>0</v>
      </c>
      <c r="X94" s="51">
        <f t="shared" si="16"/>
        <v>0</v>
      </c>
      <c r="Y94" s="52">
        <f t="shared" si="16"/>
        <v>0</v>
      </c>
    </row>
    <row r="95" spans="1:25" ht="107.25" customHeight="1" hidden="1">
      <c r="A95" s="200" t="s">
        <v>24</v>
      </c>
      <c r="B95" s="121" t="s">
        <v>52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17">
        <f>SUM(C95:R95)</f>
        <v>0</v>
      </c>
      <c r="T95" s="90"/>
      <c r="U95" s="130">
        <f>S95</f>
        <v>0</v>
      </c>
      <c r="V95" s="130"/>
      <c r="W95" s="130"/>
      <c r="X95" s="49"/>
      <c r="Y95" s="49"/>
    </row>
    <row r="96" spans="1:25" ht="54" customHeight="1" hidden="1">
      <c r="A96" s="201"/>
      <c r="B96" s="12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06">
        <f>SUM(C96:R96)</f>
        <v>0</v>
      </c>
      <c r="T96" s="90"/>
      <c r="U96" s="49"/>
      <c r="V96" s="49"/>
      <c r="W96" s="49"/>
      <c r="X96" s="49"/>
      <c r="Y96" s="49"/>
    </row>
    <row r="97" spans="1:25" ht="63" customHeight="1" hidden="1">
      <c r="A97" s="108" t="s">
        <v>14</v>
      </c>
      <c r="B97" s="109"/>
      <c r="C97" s="110">
        <f aca="true" t="shared" si="17" ref="C97:V97">SUM(C95:C96)</f>
        <v>0</v>
      </c>
      <c r="D97" s="110">
        <f t="shared" si="17"/>
        <v>0</v>
      </c>
      <c r="E97" s="110">
        <f t="shared" si="17"/>
        <v>0</v>
      </c>
      <c r="F97" s="110">
        <f t="shared" si="17"/>
        <v>0</v>
      </c>
      <c r="G97" s="110">
        <f t="shared" si="17"/>
        <v>0</v>
      </c>
      <c r="H97" s="110">
        <f t="shared" si="17"/>
        <v>0</v>
      </c>
      <c r="I97" s="110">
        <f t="shared" si="17"/>
        <v>0</v>
      </c>
      <c r="J97" s="110">
        <f aca="true" t="shared" si="18" ref="J97:R97">SUM(J95:J96)</f>
        <v>0</v>
      </c>
      <c r="K97" s="110">
        <f t="shared" si="18"/>
        <v>0</v>
      </c>
      <c r="L97" s="110">
        <f t="shared" si="18"/>
        <v>0</v>
      </c>
      <c r="M97" s="110">
        <f t="shared" si="18"/>
        <v>0</v>
      </c>
      <c r="N97" s="110">
        <f t="shared" si="18"/>
        <v>0</v>
      </c>
      <c r="O97" s="110">
        <f t="shared" si="18"/>
        <v>0</v>
      </c>
      <c r="P97" s="110">
        <f t="shared" si="18"/>
        <v>0</v>
      </c>
      <c r="Q97" s="110"/>
      <c r="R97" s="110">
        <f t="shared" si="18"/>
        <v>0</v>
      </c>
      <c r="S97" s="110">
        <f t="shared" si="17"/>
        <v>0</v>
      </c>
      <c r="T97" s="46">
        <f t="shared" si="17"/>
        <v>0</v>
      </c>
      <c r="U97" s="110">
        <f t="shared" si="17"/>
        <v>0</v>
      </c>
      <c r="V97" s="110">
        <f t="shared" si="17"/>
        <v>0</v>
      </c>
      <c r="W97" s="110">
        <f>SUM(W95:W96)</f>
        <v>0</v>
      </c>
      <c r="X97" s="51">
        <f>SUM(X95:X96)</f>
        <v>0</v>
      </c>
      <c r="Y97" s="52">
        <f>Y95+Y96</f>
        <v>0</v>
      </c>
    </row>
    <row r="98" spans="1:25" ht="38.25" customHeight="1">
      <c r="A98" s="123" t="s">
        <v>8</v>
      </c>
      <c r="B98" s="124"/>
      <c r="C98" s="125">
        <f aca="true" t="shared" si="19" ref="C98:Y98">C94+C84+C80+C71+C97+C88</f>
        <v>0</v>
      </c>
      <c r="D98" s="125">
        <f t="shared" si="19"/>
        <v>0</v>
      </c>
      <c r="E98" s="125">
        <f t="shared" si="19"/>
        <v>0</v>
      </c>
      <c r="F98" s="125">
        <f t="shared" si="19"/>
        <v>4612000</v>
      </c>
      <c r="G98" s="125">
        <f t="shared" si="19"/>
        <v>-2800000</v>
      </c>
      <c r="H98" s="125">
        <f t="shared" si="19"/>
        <v>0</v>
      </c>
      <c r="I98" s="125">
        <f t="shared" si="19"/>
        <v>0</v>
      </c>
      <c r="J98" s="125">
        <f t="shared" si="19"/>
        <v>0</v>
      </c>
      <c r="K98" s="125">
        <f t="shared" si="19"/>
        <v>0</v>
      </c>
      <c r="L98" s="125">
        <f t="shared" si="19"/>
        <v>0</v>
      </c>
      <c r="M98" s="125">
        <f t="shared" si="19"/>
        <v>0</v>
      </c>
      <c r="N98" s="125">
        <f t="shared" si="19"/>
        <v>0</v>
      </c>
      <c r="O98" s="125">
        <f t="shared" si="19"/>
        <v>0</v>
      </c>
      <c r="P98" s="125">
        <f t="shared" si="19"/>
        <v>0</v>
      </c>
      <c r="Q98" s="125"/>
      <c r="R98" s="125">
        <f t="shared" si="19"/>
        <v>0</v>
      </c>
      <c r="S98" s="125">
        <f t="shared" si="19"/>
        <v>1812000</v>
      </c>
      <c r="T98" s="33">
        <f t="shared" si="19"/>
        <v>0</v>
      </c>
      <c r="U98" s="125">
        <f t="shared" si="19"/>
        <v>0</v>
      </c>
      <c r="V98" s="125">
        <f t="shared" si="19"/>
        <v>-2800000</v>
      </c>
      <c r="W98" s="125">
        <f t="shared" si="19"/>
        <v>4612000</v>
      </c>
      <c r="X98" s="54">
        <f t="shared" si="19"/>
        <v>0</v>
      </c>
      <c r="Y98" s="54">
        <f t="shared" si="19"/>
        <v>0</v>
      </c>
    </row>
    <row r="99" spans="12:25" ht="45.75">
      <c r="L99" s="162" t="s">
        <v>36</v>
      </c>
      <c r="M99" s="162"/>
      <c r="N99" s="162"/>
      <c r="O99" s="162"/>
      <c r="P99" s="162"/>
      <c r="Q99" s="162"/>
      <c r="R99" s="162"/>
      <c r="S99" s="161">
        <f>S98+S62</f>
        <v>5888245</v>
      </c>
      <c r="T99" s="27"/>
      <c r="U99" s="147">
        <f>U62+U98</f>
        <v>0</v>
      </c>
      <c r="V99" s="147">
        <f>V62+V98</f>
        <v>0</v>
      </c>
      <c r="W99" s="147">
        <f>W62+W98</f>
        <v>5888245</v>
      </c>
      <c r="X99" s="55">
        <f>X62+X98</f>
        <v>0</v>
      </c>
      <c r="Y99" s="55">
        <f>Y62+Y98</f>
        <v>0</v>
      </c>
    </row>
    <row r="100" spans="19:25" ht="33.75" customHeight="1">
      <c r="S100" s="13"/>
      <c r="U100" s="1" t="s">
        <v>50</v>
      </c>
      <c r="V100" s="13" t="s">
        <v>53</v>
      </c>
      <c r="W100" s="13"/>
      <c r="X100" s="13"/>
      <c r="Y100" s="13"/>
    </row>
    <row r="101" spans="1:33" ht="42.75" customHeight="1">
      <c r="A101" s="216" t="s">
        <v>65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2"/>
      <c r="T101" s="92"/>
      <c r="U101" s="93"/>
      <c r="V101" s="93"/>
      <c r="W101" s="19"/>
      <c r="X101" s="19"/>
      <c r="Y101" s="19"/>
      <c r="Z101" s="7"/>
      <c r="AA101" s="7"/>
      <c r="AB101" s="7"/>
      <c r="AC101" s="7"/>
      <c r="AD101" s="7"/>
      <c r="AE101" s="7"/>
      <c r="AF101" s="7"/>
      <c r="AG101" s="7"/>
    </row>
    <row r="102" spans="1:25" ht="33" hidden="1">
      <c r="A102" s="64" t="s">
        <v>0</v>
      </c>
      <c r="B102" s="210" t="s">
        <v>17</v>
      </c>
      <c r="C102" s="210"/>
      <c r="D102" s="65"/>
      <c r="E102" s="65" t="s">
        <v>12</v>
      </c>
      <c r="F102" s="65" t="s">
        <v>13</v>
      </c>
      <c r="G102" s="73"/>
      <c r="H102" s="65"/>
      <c r="I102" s="65"/>
      <c r="J102" s="65"/>
      <c r="K102" s="65"/>
      <c r="L102" s="65"/>
      <c r="M102" s="65"/>
      <c r="N102" s="66" t="s">
        <v>14</v>
      </c>
      <c r="O102" s="87"/>
      <c r="P102" s="29"/>
      <c r="Q102" s="29"/>
      <c r="R102" s="29"/>
      <c r="S102" s="21"/>
      <c r="T102" s="92"/>
      <c r="U102" s="93"/>
      <c r="V102" s="93"/>
      <c r="Y102" s="20"/>
    </row>
    <row r="103" spans="1:25" ht="95.25" customHeight="1" hidden="1">
      <c r="A103" s="69">
        <v>301100</v>
      </c>
      <c r="B103" s="211" t="s">
        <v>40</v>
      </c>
      <c r="C103" s="211"/>
      <c r="D103" s="70"/>
      <c r="E103" s="70"/>
      <c r="F103" s="72"/>
      <c r="G103" s="71"/>
      <c r="H103" s="70"/>
      <c r="I103" s="70"/>
      <c r="J103" s="70"/>
      <c r="K103" s="70"/>
      <c r="L103" s="70"/>
      <c r="M103" s="70"/>
      <c r="N103" s="57">
        <f aca="true" t="shared" si="20" ref="N103:N110">E103+F103</f>
        <v>0</v>
      </c>
      <c r="O103" s="87"/>
      <c r="P103" s="29"/>
      <c r="Q103" s="29"/>
      <c r="R103" s="29"/>
      <c r="S103" s="21"/>
      <c r="T103" s="92"/>
      <c r="U103" s="93"/>
      <c r="V103" s="93"/>
      <c r="Y103" s="20"/>
    </row>
    <row r="104" spans="1:25" ht="88.5" customHeight="1" hidden="1">
      <c r="A104" s="69">
        <v>301200</v>
      </c>
      <c r="B104" s="211" t="s">
        <v>38</v>
      </c>
      <c r="C104" s="211"/>
      <c r="D104" s="70"/>
      <c r="E104" s="70"/>
      <c r="F104" s="72"/>
      <c r="G104" s="71"/>
      <c r="H104" s="70"/>
      <c r="I104" s="70"/>
      <c r="J104" s="70"/>
      <c r="K104" s="70"/>
      <c r="L104" s="70"/>
      <c r="M104" s="70"/>
      <c r="N104" s="57">
        <f t="shared" si="20"/>
        <v>0</v>
      </c>
      <c r="O104" s="88"/>
      <c r="P104" s="29"/>
      <c r="Q104" s="29"/>
      <c r="R104" s="29"/>
      <c r="S104" s="21"/>
      <c r="T104" s="92"/>
      <c r="U104" s="93"/>
      <c r="V104" s="93"/>
      <c r="Y104" s="20"/>
    </row>
    <row r="105" spans="1:25" ht="88.5" customHeight="1" hidden="1">
      <c r="A105" s="69">
        <v>401201</v>
      </c>
      <c r="B105" s="211" t="s">
        <v>41</v>
      </c>
      <c r="C105" s="211"/>
      <c r="D105" s="70"/>
      <c r="E105" s="70"/>
      <c r="F105" s="72"/>
      <c r="G105" s="71"/>
      <c r="H105" s="70"/>
      <c r="I105" s="70"/>
      <c r="J105" s="70"/>
      <c r="K105" s="70"/>
      <c r="L105" s="70"/>
      <c r="M105" s="70"/>
      <c r="N105" s="57">
        <f t="shared" si="20"/>
        <v>0</v>
      </c>
      <c r="O105" s="88"/>
      <c r="P105" s="29"/>
      <c r="Q105" s="29"/>
      <c r="R105" s="29"/>
      <c r="S105" s="21"/>
      <c r="T105" s="92"/>
      <c r="U105" s="93"/>
      <c r="V105" s="93"/>
      <c r="Y105" s="20"/>
    </row>
    <row r="106" spans="1:25" ht="88.5" customHeight="1" hidden="1">
      <c r="A106" s="69">
        <v>402201</v>
      </c>
      <c r="B106" s="211" t="s">
        <v>39</v>
      </c>
      <c r="C106" s="211"/>
      <c r="D106" s="70"/>
      <c r="E106" s="70"/>
      <c r="F106" s="72"/>
      <c r="G106" s="71"/>
      <c r="H106" s="70"/>
      <c r="I106" s="70"/>
      <c r="J106" s="70"/>
      <c r="K106" s="70"/>
      <c r="L106" s="70"/>
      <c r="M106" s="70"/>
      <c r="N106" s="57">
        <f t="shared" si="20"/>
        <v>0</v>
      </c>
      <c r="O106" s="88"/>
      <c r="P106" s="29"/>
      <c r="Q106" s="29"/>
      <c r="R106" s="29"/>
      <c r="S106" s="21"/>
      <c r="T106" s="92"/>
      <c r="U106" s="93"/>
      <c r="V106" s="93"/>
      <c r="Y106" s="20"/>
    </row>
    <row r="107" spans="1:25" ht="120.75" customHeight="1" hidden="1">
      <c r="A107" s="69">
        <v>205100</v>
      </c>
      <c r="B107" s="217" t="s">
        <v>47</v>
      </c>
      <c r="C107" s="218"/>
      <c r="D107" s="70"/>
      <c r="E107" s="70"/>
      <c r="F107" s="72"/>
      <c r="G107" s="71"/>
      <c r="H107" s="70"/>
      <c r="I107" s="70"/>
      <c r="J107" s="70"/>
      <c r="K107" s="70"/>
      <c r="L107" s="70"/>
      <c r="M107" s="70"/>
      <c r="N107" s="57">
        <f t="shared" si="20"/>
        <v>0</v>
      </c>
      <c r="O107" s="88"/>
      <c r="P107" s="29"/>
      <c r="Q107" s="29"/>
      <c r="R107" s="29"/>
      <c r="S107" s="21"/>
      <c r="T107" s="92"/>
      <c r="U107" s="94"/>
      <c r="V107" s="94"/>
      <c r="Y107" s="20"/>
    </row>
    <row r="108" spans="1:25" ht="120.75" customHeight="1" hidden="1">
      <c r="A108" s="69">
        <v>205200</v>
      </c>
      <c r="B108" s="217" t="s">
        <v>48</v>
      </c>
      <c r="C108" s="218"/>
      <c r="D108" s="70"/>
      <c r="E108" s="70"/>
      <c r="F108" s="72"/>
      <c r="G108" s="71"/>
      <c r="H108" s="70"/>
      <c r="I108" s="70"/>
      <c r="J108" s="70"/>
      <c r="K108" s="70"/>
      <c r="L108" s="70"/>
      <c r="M108" s="70"/>
      <c r="N108" s="57">
        <f t="shared" si="20"/>
        <v>0</v>
      </c>
      <c r="O108" s="88"/>
      <c r="P108" s="29"/>
      <c r="Q108" s="29"/>
      <c r="R108" s="29"/>
      <c r="S108" s="21"/>
      <c r="T108" s="95"/>
      <c r="U108" s="96"/>
      <c r="Y108" s="20"/>
    </row>
    <row r="109" spans="1:25" ht="29.25" customHeight="1" hidden="1">
      <c r="A109" s="213">
        <v>208100</v>
      </c>
      <c r="B109" s="211" t="s">
        <v>31</v>
      </c>
      <c r="C109" s="211"/>
      <c r="D109" s="67" t="s">
        <v>44</v>
      </c>
      <c r="E109" s="72"/>
      <c r="F109" s="72"/>
      <c r="G109" s="67"/>
      <c r="H109" s="72"/>
      <c r="I109" s="72"/>
      <c r="J109" s="70"/>
      <c r="K109" s="70"/>
      <c r="L109" s="70"/>
      <c r="M109" s="70"/>
      <c r="N109" s="57">
        <f t="shared" si="20"/>
        <v>0</v>
      </c>
      <c r="O109" s="88"/>
      <c r="P109" s="29"/>
      <c r="Q109" s="29"/>
      <c r="R109" s="29"/>
      <c r="S109" s="21"/>
      <c r="T109" s="97"/>
      <c r="U109" s="94"/>
      <c r="V109" s="94"/>
      <c r="Y109" s="20"/>
    </row>
    <row r="110" spans="1:25" ht="42.75" customHeight="1" hidden="1">
      <c r="A110" s="213"/>
      <c r="B110" s="211"/>
      <c r="C110" s="211"/>
      <c r="D110" s="67" t="s">
        <v>64</v>
      </c>
      <c r="E110" s="72"/>
      <c r="F110" s="72"/>
      <c r="G110" s="67"/>
      <c r="H110" s="72"/>
      <c r="I110" s="72"/>
      <c r="J110" s="70"/>
      <c r="K110" s="70"/>
      <c r="L110" s="70"/>
      <c r="M110" s="70"/>
      <c r="N110" s="57">
        <f t="shared" si="20"/>
        <v>0</v>
      </c>
      <c r="O110" s="88"/>
      <c r="P110" s="29"/>
      <c r="Q110" s="29"/>
      <c r="R110" s="29"/>
      <c r="S110" s="21"/>
      <c r="T110" s="97"/>
      <c r="U110" s="94"/>
      <c r="Y110" s="20"/>
    </row>
    <row r="111" spans="1:25" ht="36.75" customHeight="1" hidden="1">
      <c r="A111" s="213"/>
      <c r="B111" s="211"/>
      <c r="C111" s="211"/>
      <c r="D111" s="67" t="s">
        <v>32</v>
      </c>
      <c r="E111" s="72"/>
      <c r="F111" s="72"/>
      <c r="G111" s="67"/>
      <c r="H111" s="72"/>
      <c r="I111" s="72"/>
      <c r="J111" s="70"/>
      <c r="K111" s="70"/>
      <c r="L111" s="70"/>
      <c r="M111" s="70"/>
      <c r="N111" s="57">
        <f aca="true" t="shared" si="21" ref="N111:N145">E111+F111</f>
        <v>0</v>
      </c>
      <c r="O111" s="88"/>
      <c r="P111" s="29"/>
      <c r="Q111" s="29"/>
      <c r="R111" s="29"/>
      <c r="S111" s="21"/>
      <c r="T111" s="101"/>
      <c r="U111" s="102"/>
      <c r="V111" s="102"/>
      <c r="Y111" s="20"/>
    </row>
    <row r="112" spans="1:25" ht="29.25" customHeight="1" hidden="1">
      <c r="A112" s="213"/>
      <c r="B112" s="211"/>
      <c r="C112" s="211"/>
      <c r="D112" s="67" t="s">
        <v>33</v>
      </c>
      <c r="E112" s="72"/>
      <c r="F112" s="72"/>
      <c r="G112" s="67"/>
      <c r="H112" s="72"/>
      <c r="I112" s="72"/>
      <c r="J112" s="70"/>
      <c r="K112" s="70"/>
      <c r="L112" s="70"/>
      <c r="M112" s="70"/>
      <c r="N112" s="57">
        <f t="shared" si="21"/>
        <v>0</v>
      </c>
      <c r="O112" s="88"/>
      <c r="P112" s="29"/>
      <c r="Q112" s="29"/>
      <c r="R112" s="29"/>
      <c r="S112" s="21"/>
      <c r="T112" s="99"/>
      <c r="U112" s="100"/>
      <c r="V112" s="100"/>
      <c r="Y112" s="20"/>
    </row>
    <row r="113" spans="1:25" ht="29.25" customHeight="1" hidden="1">
      <c r="A113" s="213"/>
      <c r="B113" s="211"/>
      <c r="C113" s="211"/>
      <c r="D113" s="67" t="s">
        <v>34</v>
      </c>
      <c r="E113" s="72"/>
      <c r="F113" s="72"/>
      <c r="G113" s="67"/>
      <c r="H113" s="72"/>
      <c r="I113" s="72"/>
      <c r="J113" s="70"/>
      <c r="K113" s="70"/>
      <c r="L113" s="70"/>
      <c r="M113" s="70"/>
      <c r="N113" s="57">
        <f t="shared" si="21"/>
        <v>0</v>
      </c>
      <c r="O113" s="88"/>
      <c r="P113" s="29"/>
      <c r="Q113" s="29"/>
      <c r="R113" s="29"/>
      <c r="S113" s="21"/>
      <c r="T113" s="97"/>
      <c r="U113" s="98"/>
      <c r="Y113" s="20"/>
    </row>
    <row r="114" spans="1:25" ht="29.25" customHeight="1" hidden="1">
      <c r="A114" s="213"/>
      <c r="B114" s="211"/>
      <c r="C114" s="211"/>
      <c r="D114" s="67" t="s">
        <v>45</v>
      </c>
      <c r="E114" s="72"/>
      <c r="F114" s="72"/>
      <c r="G114" s="67"/>
      <c r="H114" s="72"/>
      <c r="I114" s="72"/>
      <c r="J114" s="70"/>
      <c r="K114" s="70"/>
      <c r="L114" s="70"/>
      <c r="M114" s="70"/>
      <c r="N114" s="57">
        <f t="shared" si="21"/>
        <v>0</v>
      </c>
      <c r="O114" s="88"/>
      <c r="P114" s="29"/>
      <c r="Q114" s="29"/>
      <c r="R114" s="29"/>
      <c r="S114" s="21"/>
      <c r="T114" s="13"/>
      <c r="U114" s="20"/>
      <c r="Y114" s="20"/>
    </row>
    <row r="115" spans="1:25" ht="55.5" customHeight="1" hidden="1">
      <c r="A115" s="213"/>
      <c r="B115" s="211"/>
      <c r="C115" s="211"/>
      <c r="D115" s="67" t="s">
        <v>46</v>
      </c>
      <c r="E115" s="72"/>
      <c r="F115" s="72"/>
      <c r="G115" s="67"/>
      <c r="H115" s="72"/>
      <c r="I115" s="72"/>
      <c r="J115" s="70"/>
      <c r="K115" s="70"/>
      <c r="L115" s="70"/>
      <c r="M115" s="70"/>
      <c r="N115" s="57">
        <f t="shared" si="21"/>
        <v>0</v>
      </c>
      <c r="O115" s="88"/>
      <c r="P115" s="29"/>
      <c r="Q115" s="29"/>
      <c r="R115" s="29"/>
      <c r="S115" s="21"/>
      <c r="T115" s="13"/>
      <c r="U115" s="20"/>
      <c r="Y115" s="20"/>
    </row>
    <row r="116" spans="1:25" ht="36.75" customHeight="1" hidden="1">
      <c r="A116" s="213"/>
      <c r="B116" s="211"/>
      <c r="C116" s="211"/>
      <c r="D116" s="67"/>
      <c r="E116" s="72"/>
      <c r="F116" s="72"/>
      <c r="G116" s="67"/>
      <c r="H116" s="72"/>
      <c r="I116" s="72"/>
      <c r="J116" s="70"/>
      <c r="K116" s="70"/>
      <c r="L116" s="70"/>
      <c r="M116" s="70"/>
      <c r="N116" s="57">
        <f t="shared" si="21"/>
        <v>0</v>
      </c>
      <c r="O116" s="88"/>
      <c r="P116" s="29"/>
      <c r="Q116" s="29"/>
      <c r="R116" s="29"/>
      <c r="S116" s="21"/>
      <c r="T116" s="13"/>
      <c r="U116" s="20"/>
      <c r="Y116" s="20"/>
    </row>
    <row r="117" spans="1:21" ht="36.75" customHeight="1" hidden="1">
      <c r="A117" s="213">
        <v>208200</v>
      </c>
      <c r="B117" s="211" t="s">
        <v>18</v>
      </c>
      <c r="C117" s="211"/>
      <c r="D117" s="67" t="s">
        <v>44</v>
      </c>
      <c r="E117" s="61"/>
      <c r="F117" s="61"/>
      <c r="G117" s="67"/>
      <c r="H117" s="61"/>
      <c r="I117" s="61"/>
      <c r="J117" s="56"/>
      <c r="K117" s="56"/>
      <c r="L117" s="56"/>
      <c r="M117" s="56"/>
      <c r="N117" s="57">
        <f t="shared" si="21"/>
        <v>0</v>
      </c>
      <c r="O117" s="88"/>
      <c r="P117" s="30"/>
      <c r="Q117" s="30"/>
      <c r="R117" s="30"/>
      <c r="S117" s="19"/>
      <c r="T117" s="1"/>
      <c r="U117" s="20"/>
    </row>
    <row r="118" spans="1:20" ht="36.75" customHeight="1" hidden="1">
      <c r="A118" s="213"/>
      <c r="B118" s="211"/>
      <c r="C118" s="211"/>
      <c r="D118" s="67" t="s">
        <v>64</v>
      </c>
      <c r="E118" s="61"/>
      <c r="F118" s="72"/>
      <c r="G118" s="67"/>
      <c r="H118" s="61"/>
      <c r="I118" s="72"/>
      <c r="J118" s="56"/>
      <c r="K118" s="56"/>
      <c r="L118" s="56"/>
      <c r="M118" s="56"/>
      <c r="N118" s="57">
        <f t="shared" si="21"/>
        <v>0</v>
      </c>
      <c r="O118" s="88"/>
      <c r="P118" s="30"/>
      <c r="Q118" s="30"/>
      <c r="R118" s="30"/>
      <c r="S118" s="21"/>
      <c r="T118" s="13"/>
    </row>
    <row r="119" spans="1:20" ht="25.5" customHeight="1" hidden="1">
      <c r="A119" s="213"/>
      <c r="B119" s="211"/>
      <c r="C119" s="211"/>
      <c r="D119" s="67" t="s">
        <v>32</v>
      </c>
      <c r="E119" s="61"/>
      <c r="F119" s="72"/>
      <c r="G119" s="67"/>
      <c r="H119" s="61"/>
      <c r="I119" s="72"/>
      <c r="J119" s="56"/>
      <c r="K119" s="56"/>
      <c r="L119" s="56"/>
      <c r="M119" s="56"/>
      <c r="N119" s="57">
        <f t="shared" si="21"/>
        <v>0</v>
      </c>
      <c r="O119" s="88"/>
      <c r="P119" s="30"/>
      <c r="Q119" s="30"/>
      <c r="R119" s="30"/>
      <c r="S119" s="21"/>
      <c r="T119" s="13"/>
    </row>
    <row r="120" spans="1:20" ht="25.5" customHeight="1" hidden="1">
      <c r="A120" s="213"/>
      <c r="B120" s="211"/>
      <c r="C120" s="211"/>
      <c r="D120" s="67" t="s">
        <v>33</v>
      </c>
      <c r="E120" s="61"/>
      <c r="F120" s="72"/>
      <c r="G120" s="67"/>
      <c r="H120" s="61"/>
      <c r="I120" s="72"/>
      <c r="J120" s="56"/>
      <c r="K120" s="56"/>
      <c r="L120" s="56"/>
      <c r="M120" s="56"/>
      <c r="N120" s="57">
        <f t="shared" si="21"/>
        <v>0</v>
      </c>
      <c r="O120" s="88"/>
      <c r="P120" s="30"/>
      <c r="Q120" s="30"/>
      <c r="R120" s="30"/>
      <c r="S120" s="21"/>
      <c r="T120" s="13"/>
    </row>
    <row r="121" spans="1:20" ht="25.5" customHeight="1" hidden="1">
      <c r="A121" s="213"/>
      <c r="B121" s="211"/>
      <c r="C121" s="211"/>
      <c r="D121" s="67" t="s">
        <v>34</v>
      </c>
      <c r="E121" s="61"/>
      <c r="F121" s="72"/>
      <c r="G121" s="67"/>
      <c r="H121" s="61"/>
      <c r="I121" s="72"/>
      <c r="J121" s="56"/>
      <c r="K121" s="56"/>
      <c r="L121" s="56"/>
      <c r="M121" s="56"/>
      <c r="N121" s="57">
        <f t="shared" si="21"/>
        <v>0</v>
      </c>
      <c r="O121" s="88"/>
      <c r="P121" s="30"/>
      <c r="Q121" s="30"/>
      <c r="R121" s="30"/>
      <c r="S121" s="21"/>
      <c r="T121" s="13"/>
    </row>
    <row r="122" spans="1:20" ht="31.5" customHeight="1" hidden="1">
      <c r="A122" s="213"/>
      <c r="B122" s="211"/>
      <c r="C122" s="211"/>
      <c r="D122" s="67" t="s">
        <v>45</v>
      </c>
      <c r="E122" s="61"/>
      <c r="F122" s="72"/>
      <c r="G122" s="67"/>
      <c r="H122" s="61"/>
      <c r="I122" s="72"/>
      <c r="J122" s="56"/>
      <c r="K122" s="56"/>
      <c r="L122" s="56"/>
      <c r="M122" s="56"/>
      <c r="N122" s="57">
        <f t="shared" si="21"/>
        <v>0</v>
      </c>
      <c r="O122" s="88"/>
      <c r="P122" s="30"/>
      <c r="Q122" s="30"/>
      <c r="R122" s="30"/>
      <c r="S122" s="21"/>
      <c r="T122" s="13"/>
    </row>
    <row r="123" spans="1:20" ht="63.75" customHeight="1" hidden="1">
      <c r="A123" s="213"/>
      <c r="B123" s="211"/>
      <c r="C123" s="211"/>
      <c r="D123" s="67" t="s">
        <v>46</v>
      </c>
      <c r="E123" s="61"/>
      <c r="F123" s="72"/>
      <c r="G123" s="67"/>
      <c r="H123" s="61"/>
      <c r="I123" s="72"/>
      <c r="J123" s="56"/>
      <c r="K123" s="56"/>
      <c r="L123" s="56"/>
      <c r="M123" s="56"/>
      <c r="N123" s="57">
        <f t="shared" si="21"/>
        <v>0</v>
      </c>
      <c r="O123" s="88"/>
      <c r="P123" s="30"/>
      <c r="Q123" s="30"/>
      <c r="R123" s="30"/>
      <c r="S123" s="21"/>
      <c r="T123" s="13"/>
    </row>
    <row r="124" spans="1:20" ht="35.25" customHeight="1" hidden="1">
      <c r="A124" s="213"/>
      <c r="B124" s="211"/>
      <c r="C124" s="211"/>
      <c r="D124" s="67"/>
      <c r="E124" s="61"/>
      <c r="F124" s="72"/>
      <c r="G124" s="67"/>
      <c r="H124" s="61"/>
      <c r="I124" s="72"/>
      <c r="J124" s="56"/>
      <c r="K124" s="56"/>
      <c r="L124" s="56"/>
      <c r="M124" s="56"/>
      <c r="N124" s="57">
        <f t="shared" si="21"/>
        <v>0</v>
      </c>
      <c r="O124" s="88"/>
      <c r="P124" s="30"/>
      <c r="Q124" s="30"/>
      <c r="R124" s="30"/>
      <c r="S124" s="21"/>
      <c r="T124" s="13"/>
    </row>
    <row r="125" spans="1:20" ht="34.5" customHeight="1" hidden="1">
      <c r="A125" s="213">
        <v>602100</v>
      </c>
      <c r="B125" s="211" t="s">
        <v>35</v>
      </c>
      <c r="C125" s="211"/>
      <c r="D125" s="67" t="s">
        <v>44</v>
      </c>
      <c r="E125" s="72"/>
      <c r="F125" s="72"/>
      <c r="G125" s="56"/>
      <c r="H125" s="72"/>
      <c r="I125" s="72"/>
      <c r="J125" s="56"/>
      <c r="K125" s="56"/>
      <c r="L125" s="56"/>
      <c r="M125" s="56"/>
      <c r="N125" s="57">
        <f t="shared" si="21"/>
        <v>0</v>
      </c>
      <c r="O125" s="88"/>
      <c r="P125" s="30"/>
      <c r="Q125" s="30"/>
      <c r="R125" s="30"/>
      <c r="S125" s="21"/>
      <c r="T125" s="1"/>
    </row>
    <row r="126" spans="1:20" ht="66.75" customHeight="1" hidden="1">
      <c r="A126" s="213"/>
      <c r="B126" s="211"/>
      <c r="C126" s="211"/>
      <c r="D126" s="67" t="s">
        <v>64</v>
      </c>
      <c r="E126" s="72"/>
      <c r="F126" s="72"/>
      <c r="G126" s="56"/>
      <c r="H126" s="72"/>
      <c r="I126" s="72"/>
      <c r="J126" s="56"/>
      <c r="K126" s="56"/>
      <c r="L126" s="56"/>
      <c r="M126" s="56"/>
      <c r="N126" s="57">
        <f t="shared" si="21"/>
        <v>0</v>
      </c>
      <c r="O126" s="88"/>
      <c r="P126" s="30"/>
      <c r="Q126" s="30"/>
      <c r="R126" s="30"/>
      <c r="S126" s="21"/>
      <c r="T126" s="1"/>
    </row>
    <row r="127" spans="1:20" ht="34.5" customHeight="1" hidden="1">
      <c r="A127" s="213"/>
      <c r="B127" s="211"/>
      <c r="C127" s="211"/>
      <c r="D127" s="67" t="s">
        <v>32</v>
      </c>
      <c r="E127" s="72"/>
      <c r="F127" s="72"/>
      <c r="G127" s="56"/>
      <c r="H127" s="72"/>
      <c r="I127" s="72"/>
      <c r="J127" s="56"/>
      <c r="K127" s="56"/>
      <c r="L127" s="56"/>
      <c r="M127" s="56"/>
      <c r="N127" s="57">
        <f t="shared" si="21"/>
        <v>0</v>
      </c>
      <c r="O127" s="88"/>
      <c r="P127" s="30"/>
      <c r="Q127" s="30"/>
      <c r="R127" s="30"/>
      <c r="S127" s="21"/>
      <c r="T127" s="1"/>
    </row>
    <row r="128" spans="1:20" ht="34.5" customHeight="1" hidden="1">
      <c r="A128" s="213"/>
      <c r="B128" s="211"/>
      <c r="C128" s="211"/>
      <c r="D128" s="67" t="s">
        <v>33</v>
      </c>
      <c r="E128" s="72"/>
      <c r="F128" s="72"/>
      <c r="G128" s="56"/>
      <c r="H128" s="72"/>
      <c r="I128" s="72"/>
      <c r="J128" s="56"/>
      <c r="K128" s="56"/>
      <c r="L128" s="56"/>
      <c r="M128" s="56"/>
      <c r="N128" s="57">
        <f t="shared" si="21"/>
        <v>0</v>
      </c>
      <c r="O128" s="88"/>
      <c r="P128" s="30"/>
      <c r="Q128" s="30"/>
      <c r="R128" s="30"/>
      <c r="S128" s="21"/>
      <c r="T128" s="1"/>
    </row>
    <row r="129" spans="1:20" ht="34.5" customHeight="1" hidden="1">
      <c r="A129" s="213"/>
      <c r="B129" s="211"/>
      <c r="C129" s="211"/>
      <c r="D129" s="67" t="s">
        <v>34</v>
      </c>
      <c r="E129" s="72"/>
      <c r="F129" s="72"/>
      <c r="G129" s="56"/>
      <c r="H129" s="72"/>
      <c r="I129" s="72"/>
      <c r="J129" s="56"/>
      <c r="K129" s="56"/>
      <c r="L129" s="56"/>
      <c r="M129" s="56"/>
      <c r="N129" s="57">
        <f t="shared" si="21"/>
        <v>0</v>
      </c>
      <c r="O129" s="88"/>
      <c r="P129" s="30"/>
      <c r="Q129" s="30"/>
      <c r="R129" s="30"/>
      <c r="S129" s="21"/>
      <c r="T129" s="1"/>
    </row>
    <row r="130" spans="1:20" ht="30.75" customHeight="1" hidden="1">
      <c r="A130" s="213"/>
      <c r="B130" s="211"/>
      <c r="C130" s="211"/>
      <c r="D130" s="67" t="s">
        <v>45</v>
      </c>
      <c r="E130" s="72"/>
      <c r="F130" s="72"/>
      <c r="G130" s="56"/>
      <c r="H130" s="72"/>
      <c r="I130" s="72"/>
      <c r="J130" s="56"/>
      <c r="K130" s="56"/>
      <c r="L130" s="56"/>
      <c r="M130" s="56"/>
      <c r="N130" s="57">
        <f t="shared" si="21"/>
        <v>0</v>
      </c>
      <c r="O130" s="88"/>
      <c r="P130" s="30"/>
      <c r="Q130" s="30"/>
      <c r="R130" s="30"/>
      <c r="S130" s="21"/>
      <c r="T130" s="1"/>
    </row>
    <row r="131" spans="1:20" ht="64.5" customHeight="1" hidden="1">
      <c r="A131" s="213"/>
      <c r="B131" s="211"/>
      <c r="C131" s="211"/>
      <c r="D131" s="67" t="s">
        <v>46</v>
      </c>
      <c r="E131" s="72"/>
      <c r="F131" s="72"/>
      <c r="G131" s="56"/>
      <c r="H131" s="72"/>
      <c r="I131" s="72"/>
      <c r="J131" s="56"/>
      <c r="K131" s="56"/>
      <c r="L131" s="56"/>
      <c r="M131" s="56"/>
      <c r="N131" s="57">
        <f t="shared" si="21"/>
        <v>0</v>
      </c>
      <c r="O131" s="88"/>
      <c r="P131" s="30"/>
      <c r="Q131" s="30"/>
      <c r="R131" s="30"/>
      <c r="S131" s="21"/>
      <c r="T131" s="1"/>
    </row>
    <row r="132" spans="1:20" ht="30.75" customHeight="1" hidden="1">
      <c r="A132" s="213"/>
      <c r="B132" s="211"/>
      <c r="C132" s="211"/>
      <c r="D132" s="67"/>
      <c r="E132" s="72"/>
      <c r="F132" s="72"/>
      <c r="G132" s="56"/>
      <c r="H132" s="72"/>
      <c r="I132" s="72"/>
      <c r="J132" s="56"/>
      <c r="K132" s="56"/>
      <c r="L132" s="56"/>
      <c r="M132" s="56"/>
      <c r="N132" s="57">
        <f t="shared" si="21"/>
        <v>0</v>
      </c>
      <c r="O132" s="88"/>
      <c r="P132" s="30"/>
      <c r="Q132" s="30"/>
      <c r="R132" s="30"/>
      <c r="S132" s="21"/>
      <c r="T132" s="1"/>
    </row>
    <row r="133" spans="1:20" ht="39" customHeight="1" hidden="1">
      <c r="A133" s="213">
        <v>602200</v>
      </c>
      <c r="B133" s="211" t="s">
        <v>26</v>
      </c>
      <c r="C133" s="211"/>
      <c r="D133" s="67" t="s">
        <v>44</v>
      </c>
      <c r="E133" s="61"/>
      <c r="F133" s="61"/>
      <c r="G133" s="56"/>
      <c r="H133" s="61"/>
      <c r="I133" s="61"/>
      <c r="J133" s="56"/>
      <c r="K133" s="56"/>
      <c r="L133" s="56"/>
      <c r="M133" s="56"/>
      <c r="N133" s="57">
        <f t="shared" si="21"/>
        <v>0</v>
      </c>
      <c r="O133" s="88"/>
      <c r="P133" s="30"/>
      <c r="Q133" s="30"/>
      <c r="R133" s="30"/>
      <c r="S133" s="17"/>
      <c r="T133" s="1"/>
    </row>
    <row r="134" spans="1:21" ht="64.5" customHeight="1" hidden="1">
      <c r="A134" s="213"/>
      <c r="B134" s="211"/>
      <c r="C134" s="211"/>
      <c r="D134" s="67" t="s">
        <v>64</v>
      </c>
      <c r="E134" s="61"/>
      <c r="F134" s="72"/>
      <c r="G134" s="56"/>
      <c r="H134" s="61"/>
      <c r="I134" s="72"/>
      <c r="J134" s="56"/>
      <c r="K134" s="56"/>
      <c r="L134" s="56"/>
      <c r="M134" s="56"/>
      <c r="N134" s="57">
        <f t="shared" si="21"/>
        <v>0</v>
      </c>
      <c r="O134" s="88"/>
      <c r="P134" s="30"/>
      <c r="Q134" s="30"/>
      <c r="R134" s="30"/>
      <c r="S134" s="17"/>
      <c r="T134" s="1"/>
      <c r="U134" s="13"/>
    </row>
    <row r="135" spans="1:21" ht="30.75" customHeight="1" hidden="1">
      <c r="A135" s="213"/>
      <c r="B135" s="211"/>
      <c r="C135" s="211"/>
      <c r="D135" s="67" t="s">
        <v>32</v>
      </c>
      <c r="E135" s="61"/>
      <c r="F135" s="72"/>
      <c r="G135" s="56"/>
      <c r="H135" s="61"/>
      <c r="I135" s="72"/>
      <c r="J135" s="56"/>
      <c r="K135" s="56"/>
      <c r="L135" s="56"/>
      <c r="M135" s="56"/>
      <c r="N135" s="57">
        <f t="shared" si="21"/>
        <v>0</v>
      </c>
      <c r="O135" s="88"/>
      <c r="P135" s="30"/>
      <c r="Q135" s="30"/>
      <c r="R135" s="30"/>
      <c r="S135" s="17"/>
      <c r="T135" s="1"/>
      <c r="U135" s="13"/>
    </row>
    <row r="136" spans="1:21" ht="30.75" customHeight="1" hidden="1">
      <c r="A136" s="213"/>
      <c r="B136" s="211"/>
      <c r="C136" s="211"/>
      <c r="D136" s="67" t="s">
        <v>33</v>
      </c>
      <c r="E136" s="61"/>
      <c r="F136" s="72"/>
      <c r="G136" s="56"/>
      <c r="H136" s="61"/>
      <c r="I136" s="72"/>
      <c r="J136" s="56"/>
      <c r="K136" s="56"/>
      <c r="L136" s="56"/>
      <c r="M136" s="56"/>
      <c r="N136" s="57">
        <f t="shared" si="21"/>
        <v>0</v>
      </c>
      <c r="O136" s="88"/>
      <c r="P136" s="30"/>
      <c r="Q136" s="30"/>
      <c r="R136" s="30"/>
      <c r="S136" s="17"/>
      <c r="T136" s="1"/>
      <c r="U136" s="13"/>
    </row>
    <row r="137" spans="1:21" ht="39.75" customHeight="1" hidden="1">
      <c r="A137" s="213"/>
      <c r="B137" s="211"/>
      <c r="C137" s="211"/>
      <c r="D137" s="67" t="s">
        <v>34</v>
      </c>
      <c r="E137" s="61"/>
      <c r="F137" s="72"/>
      <c r="G137" s="56"/>
      <c r="H137" s="61"/>
      <c r="I137" s="72"/>
      <c r="J137" s="56"/>
      <c r="K137" s="56"/>
      <c r="L137" s="56"/>
      <c r="M137" s="56"/>
      <c r="N137" s="57">
        <f t="shared" si="21"/>
        <v>0</v>
      </c>
      <c r="O137" s="88"/>
      <c r="P137" s="30"/>
      <c r="Q137" s="30"/>
      <c r="R137" s="30"/>
      <c r="S137" s="17"/>
      <c r="T137" s="1"/>
      <c r="U137" s="13"/>
    </row>
    <row r="138" spans="1:21" ht="30.75" customHeight="1" hidden="1">
      <c r="A138" s="213"/>
      <c r="B138" s="211"/>
      <c r="C138" s="211"/>
      <c r="D138" s="67" t="s">
        <v>45</v>
      </c>
      <c r="E138" s="61"/>
      <c r="F138" s="72"/>
      <c r="G138" s="56"/>
      <c r="H138" s="61"/>
      <c r="I138" s="72"/>
      <c r="J138" s="56"/>
      <c r="K138" s="56"/>
      <c r="L138" s="56"/>
      <c r="M138" s="56"/>
      <c r="N138" s="57">
        <f t="shared" si="21"/>
        <v>0</v>
      </c>
      <c r="O138" s="88"/>
      <c r="P138" s="30"/>
      <c r="Q138" s="30"/>
      <c r="R138" s="30"/>
      <c r="S138" s="17"/>
      <c r="T138" s="1"/>
      <c r="U138" s="13"/>
    </row>
    <row r="139" spans="1:21" ht="30.75" customHeight="1" hidden="1">
      <c r="A139" s="213"/>
      <c r="B139" s="211"/>
      <c r="C139" s="211"/>
      <c r="D139" s="67" t="s">
        <v>46</v>
      </c>
      <c r="E139" s="61"/>
      <c r="F139" s="72"/>
      <c r="G139" s="56"/>
      <c r="H139" s="61"/>
      <c r="I139" s="72"/>
      <c r="J139" s="56"/>
      <c r="K139" s="56"/>
      <c r="L139" s="56"/>
      <c r="M139" s="56"/>
      <c r="N139" s="57">
        <f t="shared" si="21"/>
        <v>0</v>
      </c>
      <c r="O139" s="88"/>
      <c r="P139" s="30"/>
      <c r="Q139" s="30"/>
      <c r="R139" s="30"/>
      <c r="S139" s="17"/>
      <c r="T139" s="1"/>
      <c r="U139" s="13"/>
    </row>
    <row r="140" spans="1:20" ht="57" customHeight="1" hidden="1">
      <c r="A140" s="213"/>
      <c r="B140" s="211"/>
      <c r="C140" s="211"/>
      <c r="D140" s="67"/>
      <c r="E140" s="61"/>
      <c r="F140" s="72"/>
      <c r="G140" s="56"/>
      <c r="H140" s="61"/>
      <c r="I140" s="72"/>
      <c r="J140" s="56"/>
      <c r="K140" s="56"/>
      <c r="L140" s="56"/>
      <c r="M140" s="56"/>
      <c r="N140" s="57">
        <f t="shared" si="21"/>
        <v>0</v>
      </c>
      <c r="O140" s="88"/>
      <c r="P140" s="30"/>
      <c r="Q140" s="30"/>
      <c r="R140" s="30"/>
      <c r="S140" s="17"/>
      <c r="T140" s="1"/>
    </row>
    <row r="141" spans="1:20" ht="55.5" customHeight="1">
      <c r="A141" s="213">
        <v>208400</v>
      </c>
      <c r="B141" s="211" t="s">
        <v>20</v>
      </c>
      <c r="C141" s="211"/>
      <c r="D141" s="67" t="s">
        <v>12</v>
      </c>
      <c r="E141" s="61">
        <v>2800000</v>
      </c>
      <c r="F141" s="61"/>
      <c r="G141" s="56"/>
      <c r="H141" s="61"/>
      <c r="I141" s="61"/>
      <c r="J141" s="56"/>
      <c r="K141" s="56"/>
      <c r="L141" s="56"/>
      <c r="M141" s="56"/>
      <c r="N141" s="57">
        <f t="shared" si="21"/>
        <v>2800000</v>
      </c>
      <c r="O141" s="88"/>
      <c r="P141" s="30"/>
      <c r="Q141" s="30"/>
      <c r="R141" s="30"/>
      <c r="S141" s="17"/>
      <c r="T141" s="1"/>
    </row>
    <row r="142" spans="1:20" ht="61.5" customHeight="1" hidden="1">
      <c r="A142" s="213"/>
      <c r="B142" s="211"/>
      <c r="C142" s="211"/>
      <c r="D142" s="67"/>
      <c r="E142" s="61"/>
      <c r="F142" s="61"/>
      <c r="G142" s="56"/>
      <c r="H142" s="61"/>
      <c r="I142" s="61"/>
      <c r="J142" s="56"/>
      <c r="K142" s="56"/>
      <c r="L142" s="56"/>
      <c r="M142" s="56"/>
      <c r="N142" s="57">
        <f t="shared" si="21"/>
        <v>0</v>
      </c>
      <c r="O142" s="88"/>
      <c r="P142" s="30"/>
      <c r="Q142" s="30"/>
      <c r="R142" s="30"/>
      <c r="S142" s="17"/>
      <c r="T142" s="1"/>
    </row>
    <row r="143" spans="1:20" ht="55.5" customHeight="1">
      <c r="A143" s="215"/>
      <c r="B143" s="211"/>
      <c r="C143" s="211"/>
      <c r="D143" s="67" t="s">
        <v>19</v>
      </c>
      <c r="E143" s="62"/>
      <c r="F143" s="62">
        <v>-2800000</v>
      </c>
      <c r="G143" s="58"/>
      <c r="H143" s="62"/>
      <c r="I143" s="62"/>
      <c r="J143" s="56"/>
      <c r="K143" s="56"/>
      <c r="L143" s="56"/>
      <c r="M143" s="56"/>
      <c r="N143" s="57">
        <f t="shared" si="21"/>
        <v>-2800000</v>
      </c>
      <c r="O143" s="88"/>
      <c r="P143" s="30"/>
      <c r="Q143" s="30"/>
      <c r="R143" s="30"/>
      <c r="S143" s="17"/>
      <c r="T143" s="1"/>
    </row>
    <row r="144" spans="1:20" ht="59.25" customHeight="1">
      <c r="A144" s="213">
        <v>602400</v>
      </c>
      <c r="B144" s="211" t="s">
        <v>20</v>
      </c>
      <c r="C144" s="211"/>
      <c r="D144" s="67" t="s">
        <v>12</v>
      </c>
      <c r="E144" s="61">
        <v>2800000</v>
      </c>
      <c r="F144" s="61"/>
      <c r="G144" s="58"/>
      <c r="H144" s="62"/>
      <c r="I144" s="62"/>
      <c r="J144" s="56"/>
      <c r="K144" s="56"/>
      <c r="L144" s="56"/>
      <c r="M144" s="56"/>
      <c r="N144" s="57">
        <f t="shared" si="21"/>
        <v>2800000</v>
      </c>
      <c r="O144" s="88"/>
      <c r="P144" s="30"/>
      <c r="Q144" s="30"/>
      <c r="R144" s="30"/>
      <c r="S144" s="17"/>
      <c r="T144" s="1"/>
    </row>
    <row r="145" spans="1:20" ht="66.75" customHeight="1" thickBot="1">
      <c r="A145" s="214"/>
      <c r="B145" s="212"/>
      <c r="C145" s="212"/>
      <c r="D145" s="68" t="s">
        <v>19</v>
      </c>
      <c r="E145" s="63"/>
      <c r="F145" s="63">
        <v>-2800000</v>
      </c>
      <c r="G145" s="60"/>
      <c r="H145" s="63"/>
      <c r="I145" s="63"/>
      <c r="J145" s="59"/>
      <c r="K145" s="59"/>
      <c r="L145" s="59"/>
      <c r="M145" s="59"/>
      <c r="N145" s="74">
        <f t="shared" si="21"/>
        <v>-2800000</v>
      </c>
      <c r="O145" s="88"/>
      <c r="P145" s="30"/>
      <c r="Q145" s="30"/>
      <c r="R145" s="30"/>
      <c r="S145" s="17"/>
      <c r="T145" s="1"/>
    </row>
    <row r="146" spans="1:19" s="2" customFormat="1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S146" s="18"/>
    </row>
    <row r="147" spans="1:13" ht="23.25">
      <c r="A147" s="14"/>
      <c r="B147" s="14"/>
      <c r="C147" s="14"/>
      <c r="D147" s="16"/>
      <c r="E147" s="16"/>
      <c r="F147" s="16"/>
      <c r="G147" s="15"/>
      <c r="H147" s="15"/>
      <c r="I147" s="15"/>
      <c r="J147" s="15"/>
      <c r="K147" s="15"/>
      <c r="L147" s="15"/>
      <c r="M147" s="15"/>
    </row>
    <row r="149" spans="1:15" ht="30">
      <c r="A149" s="26" t="s">
        <v>42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2" t="s">
        <v>43</v>
      </c>
      <c r="O149" s="32"/>
    </row>
  </sheetData>
  <sheetProtection/>
  <mergeCells count="79">
    <mergeCell ref="B11:R11"/>
    <mergeCell ref="B12:R12"/>
    <mergeCell ref="B141:C143"/>
    <mergeCell ref="A133:A140"/>
    <mergeCell ref="B125:C132"/>
    <mergeCell ref="A125:A132"/>
    <mergeCell ref="B104:C104"/>
    <mergeCell ref="A117:A124"/>
    <mergeCell ref="B106:C106"/>
    <mergeCell ref="B107:C107"/>
    <mergeCell ref="B144:C145"/>
    <mergeCell ref="A109:A116"/>
    <mergeCell ref="A144:A145"/>
    <mergeCell ref="B133:C140"/>
    <mergeCell ref="A141:A143"/>
    <mergeCell ref="A101:R101"/>
    <mergeCell ref="B117:C124"/>
    <mergeCell ref="B103:C103"/>
    <mergeCell ref="B105:C105"/>
    <mergeCell ref="B108:C108"/>
    <mergeCell ref="B102:C102"/>
    <mergeCell ref="B109:C116"/>
    <mergeCell ref="A1:V1"/>
    <mergeCell ref="A2:V2"/>
    <mergeCell ref="A56:A57"/>
    <mergeCell ref="B7:R7"/>
    <mergeCell ref="B8:R8"/>
    <mergeCell ref="A3:V3"/>
    <mergeCell ref="B24:R24"/>
    <mergeCell ref="A31:A35"/>
    <mergeCell ref="A4:V4"/>
    <mergeCell ref="A95:A96"/>
    <mergeCell ref="B65:B66"/>
    <mergeCell ref="A5:S5"/>
    <mergeCell ref="A59:A60"/>
    <mergeCell ref="A81:A83"/>
    <mergeCell ref="C65:R65"/>
    <mergeCell ref="A67:A70"/>
    <mergeCell ref="A72:A79"/>
    <mergeCell ref="A89:A93"/>
    <mergeCell ref="Y65:Y66"/>
    <mergeCell ref="U29:U30"/>
    <mergeCell ref="T29:T30"/>
    <mergeCell ref="X65:X66"/>
    <mergeCell ref="Y29:Y30"/>
    <mergeCell ref="A85:A87"/>
    <mergeCell ref="W29:W30"/>
    <mergeCell ref="X29:X30"/>
    <mergeCell ref="A42:A48"/>
    <mergeCell ref="V65:V66"/>
    <mergeCell ref="U65:U66"/>
    <mergeCell ref="S65:S66"/>
    <mergeCell ref="S29:S30"/>
    <mergeCell ref="T65:T66"/>
    <mergeCell ref="W65:W66"/>
    <mergeCell ref="A64:S64"/>
    <mergeCell ref="A65:A66"/>
    <mergeCell ref="A50:A54"/>
    <mergeCell ref="V29:V30"/>
    <mergeCell ref="A6:S6"/>
    <mergeCell ref="A29:A30"/>
    <mergeCell ref="B29:B30"/>
    <mergeCell ref="C29:R29"/>
    <mergeCell ref="A37:A40"/>
    <mergeCell ref="B14:R14"/>
    <mergeCell ref="B25:R25"/>
    <mergeCell ref="A28:S28"/>
    <mergeCell ref="B9:R9"/>
    <mergeCell ref="B10:R10"/>
    <mergeCell ref="L99:R99"/>
    <mergeCell ref="B15:R15"/>
    <mergeCell ref="B13:R13"/>
    <mergeCell ref="B27:R27"/>
    <mergeCell ref="B16:R16"/>
    <mergeCell ref="B17:R17"/>
    <mergeCell ref="B23:R23"/>
    <mergeCell ref="B22:R22"/>
    <mergeCell ref="B26:R26"/>
    <mergeCell ref="A21:S21"/>
  </mergeCells>
  <printOptions horizontalCentered="1"/>
  <pageMargins left="0.35433070866141736" right="0.1968503937007874" top="0.5905511811023623" bottom="0.1968503937007874" header="0" footer="0"/>
  <pageSetup fitToHeight="2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Work2</cp:lastModifiedBy>
  <cp:lastPrinted>2021-02-05T13:40:57Z</cp:lastPrinted>
  <dcterms:created xsi:type="dcterms:W3CDTF">2015-01-06T09:59:11Z</dcterms:created>
  <dcterms:modified xsi:type="dcterms:W3CDTF">2021-02-05T13:41:20Z</dcterms:modified>
  <cp:category/>
  <cp:version/>
  <cp:contentType/>
  <cp:contentStatus/>
</cp:coreProperties>
</file>